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Sheet1!$A$5:$O$59</definedName>
    <definedName name="_xlnm.Print_Titles" localSheetId="0">Sheet1!$1:$4</definedName>
  </definedNames>
  <calcPr calcId="144525"/>
</workbook>
</file>

<file path=xl/sharedStrings.xml><?xml version="1.0" encoding="utf-8"?>
<sst xmlns="http://schemas.openxmlformats.org/spreadsheetml/2006/main" count="562" uniqueCount="296">
  <si>
    <t>渑池县2022年巩固拓展脱贫攻坚成果有效衔接乡村振兴项目计划统计表</t>
  </si>
  <si>
    <t>单位：万元</t>
  </si>
  <si>
    <t>序号</t>
  </si>
  <si>
    <t>省辖市</t>
  </si>
  <si>
    <t>县</t>
  </si>
  <si>
    <t>项目名称</t>
  </si>
  <si>
    <t>项目类型</t>
  </si>
  <si>
    <t>建设性质</t>
  </si>
  <si>
    <t>实施地点</t>
  </si>
  <si>
    <t>时间</t>
  </si>
  <si>
    <t>责任单位</t>
  </si>
  <si>
    <t>建设任务</t>
  </si>
  <si>
    <t>资金规模</t>
  </si>
  <si>
    <t>资金筹措方式</t>
  </si>
  <si>
    <t>受益对象</t>
  </si>
  <si>
    <t>绩效目标</t>
  </si>
  <si>
    <t>带贫减贫机制</t>
  </si>
  <si>
    <t>财政</t>
  </si>
  <si>
    <t>产业项目</t>
  </si>
  <si>
    <t>三门峡</t>
  </si>
  <si>
    <t>渑池</t>
  </si>
  <si>
    <t>礼庄寨村植物油加工项目</t>
  </si>
  <si>
    <t>新建</t>
  </si>
  <si>
    <t>礼庄寨村</t>
  </si>
  <si>
    <t>2022年</t>
  </si>
  <si>
    <t>农业农村局</t>
  </si>
  <si>
    <t xml:space="preserve">设备部分。两条生产线，一条为现代先进的主要设备，主要有破碎机、清理机、分级筛、滚筒炒籽机、冷却机、蒸炒锅、轧胚机、澄油箱、榨油机、叶片过滤机、冷却锅、冷藏罐、板框过滤机等。另外一条为古法传统榨油设备。
</t>
  </si>
  <si>
    <t>20户54人脱贫户及集体</t>
  </si>
  <si>
    <t>可带动农户20余户（包括邻村），带动脱贫户15余户，带动“三类户” 10户,安排本村15人以上到企业打工，月工资2000元以上，人均年收入2万元以上，礼庄寨村委分红15万元，带动村集体经济收入。户均增收1000元</t>
  </si>
  <si>
    <t>务工吸纳脱贫人口10人，每户年均务工增加受益5000元，村集体年收益可达15万元。</t>
  </si>
  <si>
    <t>2022年果园乡绿之康公司食品加工产业项目</t>
  </si>
  <si>
    <t>果园乡工贸区</t>
  </si>
  <si>
    <t>采购4条年产量达200万箱的调味面制品生产线，具体采购内容为面制品生产线所需的打粉机、膨化机、搅拌机、全自动拉伸机、喷码机以及配套的各类辅助设备。</t>
  </si>
  <si>
    <t>全乡农户</t>
  </si>
  <si>
    <t>项目建成投产后，年生产量达 200万箱，年销售额达8000万元；项目综合投资1000万，带动就业岗位 100余个，一方面为附近人员带来就业机会，另一方面带动工业转型，促进农产品附加值提升，带领农民致富</t>
  </si>
  <si>
    <t>项目建成后，可带动辣椒、花椒种植4000余亩，引领附近农户致富；提供就业岗位150余个，就业人员平均收入3500元/月，解决附近劳动力就业困难，实现农民增收脱贫，给农民带来实实在在的效益，同时每年上交固定金额分红用于当地开发公益性岗位。</t>
  </si>
  <si>
    <t xml:space="preserve"> 2022年果园乡鸿洲公司面制品加工产业项目</t>
  </si>
  <si>
    <t>县农业农村局</t>
  </si>
  <si>
    <t>新增4条年产达200万箱调味面制品生产线，具体采购内容为面制品生产线所需的打粉机、膨化机、搅拌机、包装机、真空机以及其他辅助设备</t>
  </si>
  <si>
    <t>项目建成投产后，年生产量达 200万箱，年销售额达8000万元；项目综合投资800万，带动就业岗位 100余个，一方面为附近人员带来就业机会，另一方面带动工业转型，促进农产品附加值提升，带领农民致富</t>
  </si>
  <si>
    <t>项目建成后，可延伸产业链，聚力休闲食品产业，带动发展小麦和辣椒、花椒产业，围绕打造休闲食品产业聚集区，培育带贫龙头企业，充分发挥农业企业示范引领和辐射带动作用，可带动农户发展辣椒、花椒产业，引领附近农户致富；此项目可提供就业岗位100余个，解决附近劳动力就业困难问题，实现农民增收脱贫，确保就业的脱贫户不返贫，每年上交固定金额的企业分红用于当地开发公益性岗位和发展公益事业。</t>
  </si>
  <si>
    <t>2022年果园乡大福乐豆制品面制品加工产业项目</t>
  </si>
  <si>
    <t>申请财政投资1000万元，其中530万用于建立3条年产量达100万箱的调味面制品生产线，470万用于新增1条年产量达32万箱休闲豆制品生产线。其中面制品生产线所需的打粉机、膨化机、搅拌机、包装机、自动整形理料线共需530万元，豆制品生产线所需的打粉机、膨化机、烘干机、搅拌机、包装机、封口机、杀菌线共需470万元，总计1000万元。</t>
  </si>
  <si>
    <t>项目建成投产后，豆制品年生产量达 32万箱，年销售额达8000万元；面制品生产线年产量100万箱，年销售额达1.2亿元。以上项目综合投资1000万，带动就业岗位 150余个，一方面为附近人员带来就业机会，另一方面带动工业转型，促进农产品附加值提升，带领农民致富</t>
  </si>
  <si>
    <t>可带动农户400多户，带动辣椒、花椒种植4500余亩，引领附近农户致富；此项目解决就业岗位100余个，就业人员平均收入3500元/月，其中脱贫户二十余名，解决附近劳动力就业困难，实现农民增收脱贫，给农民带来实实在在的效益，用源源不断企业经营活动带动的当地经济增长，同时确保就业的脱贫户不返贫</t>
  </si>
  <si>
    <t>洪阳镇辣椒、花椒产业链提升项目</t>
  </si>
  <si>
    <t>洪阳镇</t>
  </si>
  <si>
    <t>采购1500吨保鲜库、辣椒色选机1台、去把机1台、去杂机1台、花椒清选机1台、输送机2台、花椒去籽机1台、摇筛机1台</t>
  </si>
  <si>
    <t>全镇15个行政村的所有农户</t>
  </si>
  <si>
    <t>因地制宜，进一步带动脱贫群众及其他农户共同致富，采取“合作社+农户”模式，全面发展“双椒一药”产业。</t>
  </si>
  <si>
    <t>帮助群众解决“双椒一药”烘干加工之需，拉长产业链条，提高抵御市场风险能力，更大范围发挥群众的劳动价值，增加农民收入。</t>
  </si>
  <si>
    <t>洪阳镇辣椒产业冷链配套项目</t>
  </si>
  <si>
    <t>新建冷库彩钢车间1300平方米及地坪硬化，彩钢棚700平方米、分拣场硬化2000平方米、彩钢房6间及相关配套电力、消防、地坪、围墙等。</t>
  </si>
  <si>
    <t>英豪镇3000亩优质辣椒推广种植项目</t>
  </si>
  <si>
    <t>英豪镇</t>
  </si>
  <si>
    <t>1、推广种植新品种辣椒3000亩。2、配套专用机械。</t>
  </si>
  <si>
    <t>英豪镇10个行政村辣椒种植户</t>
  </si>
  <si>
    <t>推荐种植辣椒高产新品种，可实现产值1080余万元，除去生产成本，可以实现纯利润240余万元。为植辣种植提供种苗保证，提高抵御风险能力，增加农民收入，提供就业岗位。</t>
  </si>
  <si>
    <t>集约使用土地，实现高效种植，发展循环种植业。带动全镇农民发展高效产业，实现农民增收，集体增利。</t>
  </si>
  <si>
    <t>英豪镇槐英村葡萄园提升改造项目</t>
  </si>
  <si>
    <t>英豪镇槐英村</t>
  </si>
  <si>
    <t>建设30亩葡萄避雨棚共计40万元。含镀锌钢管，塑料薄膜及其他铺材。</t>
  </si>
  <si>
    <t>周边各村脱贫户5户10余人。</t>
  </si>
  <si>
    <t>项目建成后，年每亩产4000斤葡萄，每斤10元，共计30亩可实现年产值120万元，除去人工费、地租等费用，可实现纯利润30余万元。</t>
  </si>
  <si>
    <t>一是可解决脱贫劳动力就近务工5户10余人，脱贫户年可增加收入1.5万元左右；
二是可增加村集体收入2万元。</t>
  </si>
  <si>
    <t>段村乡柏隆村
2022年连翘连片种植项目</t>
  </si>
  <si>
    <t>柏隆村</t>
  </si>
  <si>
    <t>建设2000亩连翘连片种植地，培训种植农民80人次。</t>
  </si>
  <si>
    <t>柏隆村80口人</t>
  </si>
  <si>
    <t>初果期每亩每年收入达1200元,进入盛果期每亩每年收入2000元左右</t>
  </si>
  <si>
    <t>培训种植农民80人，促进就业；增加收入，带动80户脱贫群众增加收入。</t>
  </si>
  <si>
    <t>段村乡南岭村连翘示范基地</t>
  </si>
  <si>
    <t>段村乡</t>
  </si>
  <si>
    <t>村集体流转土地，首批发展60亩连翘种植，10亩育苗基地。</t>
  </si>
  <si>
    <t>42户86人</t>
  </si>
  <si>
    <t>通过发展连翘增收村集体经济，达到收果期后，按照目前市场行情，预计年收益可达20余万元。</t>
  </si>
  <si>
    <t>可带动20余户60余人就业，实现在家门口有活干，从而带动18户一般户种植连翘，成果后增加每年15000余元产业收入。</t>
  </si>
  <si>
    <t>仁村乡仁村特色产业配套工程项目</t>
  </si>
  <si>
    <t>仁村乡</t>
  </si>
  <si>
    <t>新建修建灌溉主水渠1200米，田间U型水渠1600米。</t>
  </si>
  <si>
    <t>123户301人</t>
  </si>
  <si>
    <t>提高亩产收益，亩产增收600-800元</t>
  </si>
  <si>
    <t>带动脱贫户103户241人、监测户20户60人。</t>
  </si>
  <si>
    <t>仁村乡种植、养殖增收补助项目</t>
  </si>
  <si>
    <t>种植花椒、黄芩、连翘、丹参、花生、辣椒、谷子、红薯等以及发展牛、羊、鸡、鹅蜂等</t>
  </si>
  <si>
    <t>403户1126人</t>
  </si>
  <si>
    <t>可直接带动全乡403户脱贫户产业发展1317亩，户均增收1000元</t>
  </si>
  <si>
    <t>调动脱贫户的内生动力，直接增加了脱贫户收入，助力他们快速致富，预计带动脱贫户403户1126人</t>
  </si>
  <si>
    <t>2022年渑池县智慧农业产业园项目</t>
  </si>
  <si>
    <t>果园乡</t>
  </si>
  <si>
    <t>河南仰韶发展投资有限责任公司</t>
  </si>
  <si>
    <t>建设农产品研发中心2000㎡、直播销售中心500㎡、中药材仓储物流中心2000㎡、厂区道路硬化、管网建设、厂区宿舍楼建设、太龙药业相关项目（包括8000㎡的标准化厂房、种植示范园100亩）以及配套设施等，其中，太龙药业项目根据市场销售需要，规划生产车间年仓储加工中药材能力在1000吨以上，厂房建设标准采用高度大于7m的常规工业用标准单层钢构厂房，中药材加工车间4000㎡，中药材阴凉库4000㎡（避光）。</t>
  </si>
  <si>
    <t>全县中药材种植户</t>
  </si>
  <si>
    <t>项目建成后，园区将从合资公司、直播中心、交易中心等方面产生营收，并带动相关企业、合作社、农户等提高收入。其中，以太龙药业项目进行营收测算：河南桐君堂道地药材有限公司2020年营收13575万元，完成税收116万元。项目建成后，合资公司可承接桐君堂药业部分业务，预计首年可新增营收2000万元，之后逐年递增。</t>
  </si>
  <si>
    <t xml:space="preserve">
预计可带动60人稳定就业；其中合资公司达产后生产车间年1000吨以上中药材仓储加工能力可以增加当地就业人员30人，旺季临时人员需求可达150人。一方面为附近人员带来就业机会，另一方面带动工业转型，促进农产品附加值提升，带领农民致富。</t>
  </si>
  <si>
    <t>天池镇石泉大棚给排水配套设施项目</t>
  </si>
  <si>
    <t>石泉村</t>
  </si>
  <si>
    <t>天池镇</t>
  </si>
  <si>
    <t>新建集水坑11108平方米、集水坑复合土工模13329.6平方米、开挖排水沟4595米、过路顶管261米、应急抽水潜水泵2套和170个大棚的入户水表安装等</t>
  </si>
  <si>
    <t>天池镇62户171人</t>
  </si>
  <si>
    <t>项目实施后，将从根本上解决石泉大棚的基础设施建设，提高园区的生产生活条件，加快脱贫致富的步伐。项目建设是必要的，可行的</t>
  </si>
  <si>
    <t>改善用水条件，解决大棚的排水问题，加快新农村建设步伐</t>
  </si>
  <si>
    <t>天池镇2022年1.8万亩绿色原料基地（辣椒）种植项目</t>
  </si>
  <si>
    <t>天池镇26个行政村</t>
  </si>
  <si>
    <t>26个行政村发展辣椒18000亩，购置雷神自走式型辣椒收获机2台，购置辣椒种子、化肥等农资。</t>
  </si>
  <si>
    <t>脱贫户 1589户5191人，监测户134户430人，</t>
  </si>
  <si>
    <t>26个行政村集体产业经济及辣椒种植户，形成产业规模发展。</t>
  </si>
  <si>
    <t>可带动全镇脱贫户、三类户产业发展增加收入，户均增收5000元以上。</t>
  </si>
  <si>
    <t>果园乡秸秆炭化还田项目</t>
  </si>
  <si>
    <t>建设秸秆炭化加工基地一处、购买秸秆炭化加工炉、秸秆打捆设备、建设秸秆防雨棚、仓储厂房等</t>
  </si>
  <si>
    <t>35个行政村及周边乡镇</t>
  </si>
  <si>
    <t>年回收加工秸秆1万吨，解决秸秆焚烧及随意堆放问题</t>
  </si>
  <si>
    <t>该项目建成后每年按财政投入8%提取收益，用于全乡脱贫户及三类户产业发展及分红</t>
  </si>
  <si>
    <t>南村乡2022年种养殖、农机具购置补助项目</t>
  </si>
  <si>
    <t>南村乡</t>
  </si>
  <si>
    <t>2022.3-2022.11</t>
  </si>
  <si>
    <t>花椒50亩，花生130亩，红薯80亩，辣椒30亩，柴胡10亩，电动修枝剪300把、滚筒毛椒筛50台、烘干机10台、微耕机10台。</t>
  </si>
  <si>
    <t>增加产业收入</t>
  </si>
  <si>
    <t>鼓励发展产业，增加产业收入</t>
  </si>
  <si>
    <t>易地扶贫搬迁后续帮扶</t>
  </si>
  <si>
    <t>红花窝优势特色产业融合发展配套项目</t>
  </si>
  <si>
    <t>搬迁办</t>
  </si>
  <si>
    <t>变压器、电线杆、150米高压线路</t>
  </si>
  <si>
    <t>78户191人</t>
  </si>
  <si>
    <t>改善生产生活条件，提高基础设施建设</t>
  </si>
  <si>
    <t>提高集体收入，稳固脱贫成果。</t>
  </si>
  <si>
    <t>基础设施</t>
  </si>
  <si>
    <t>仰韶镇刘果村污水管网项目</t>
  </si>
  <si>
    <t>仰韶镇刘果村</t>
  </si>
  <si>
    <t>2022.3-7</t>
  </si>
  <si>
    <t>新建污水管网4176.5米，修建检查井173座，拆除恢复混凝土路面4176.5平方米，新建挡水墙50米。</t>
  </si>
  <si>
    <t>全村农户（含6户脱贫户12人，监测户2户8人）</t>
  </si>
  <si>
    <t>可有效处理生活污水，改善村内环境和村民居住质量，带动脱贫户参与务工，增加经济收。污水净化后可节省大量水资源，用于农作物灌溉。</t>
  </si>
  <si>
    <t>吸纳脱贫人数8人参与务工，每户年增加务工收入1600-2200元，集体收8万元。</t>
  </si>
  <si>
    <t>果园乡南平泉污水管网项目</t>
  </si>
  <si>
    <t>果园乡南平泉</t>
  </si>
  <si>
    <t>项目需铺设主管道3500米，支管道5000米，污水观察井150个。</t>
  </si>
  <si>
    <t>南平泉</t>
  </si>
  <si>
    <t>改善人居环境条件</t>
  </si>
  <si>
    <t>仁村乡红花窝村污水处理项目</t>
  </si>
  <si>
    <t>仁村乡红花窝村</t>
  </si>
  <si>
    <t>污水处理设备1套，化粪池2座，检查井98座、管道等。</t>
  </si>
  <si>
    <t>171户458人</t>
  </si>
  <si>
    <t>提高群众居住环境</t>
  </si>
  <si>
    <t xml:space="preserve"> 西曲村至谷水村道路建设项目</t>
  </si>
  <si>
    <t>谷水、西曲村</t>
  </si>
  <si>
    <t>县交通运输局    英豪镇人民政府</t>
  </si>
  <si>
    <t>建硬化道路2000米，宽4米，水泥砼路面厚18cm。</t>
  </si>
  <si>
    <t>西曲村及谷水村全部村民</t>
  </si>
  <si>
    <t>解决西曲和谷水群众出行难问题，改善交通运输条件，方便群众出行。</t>
  </si>
  <si>
    <t>让乡村居民享受到经济社会发展成果，提升生产生活质量，体会到获得感、幸福感、安全感。</t>
  </si>
  <si>
    <t>城关镇十里铺村村内道路建设项目</t>
  </si>
  <si>
    <t>十里铺村</t>
  </si>
  <si>
    <t>县交通运输局    城关镇人民政府</t>
  </si>
  <si>
    <t>项目全长2.058公里，新建砼路长1538.2米，宽4米，砼路长518.8米，宽3米，水泥砼路面厚18cm</t>
  </si>
  <si>
    <t>改善生产条件，促进产业发展，助力乡村振兴</t>
  </si>
  <si>
    <t>增强脱贫户、监测户发展产业内生动力，发展产业增加收入。</t>
  </si>
  <si>
    <t>青山村6组花椒示范片生产道路</t>
  </si>
  <si>
    <t>青山</t>
  </si>
  <si>
    <t>县交通运输局南村乡人民政府</t>
  </si>
  <si>
    <t>南闫公路向北通往6组花椒示范片生产道路，混凝土道路(C25),全长2.513公里，路基3.5米宽，路面3米宽，水泥砼路面厚18cm</t>
  </si>
  <si>
    <t>受益户21户65人，覆盖花椒面积400亩</t>
  </si>
  <si>
    <t>增加农民收入</t>
  </si>
  <si>
    <t>改善生产条件，增加产业收入</t>
  </si>
  <si>
    <t>张村镇桑树坪村产业配套道路建设项目</t>
  </si>
  <si>
    <t>改建</t>
  </si>
  <si>
    <t>桑树坪村</t>
  </si>
  <si>
    <t>县交通运输局张村镇人民政府</t>
  </si>
  <si>
    <t>该项目实施地址为桑树坪村马沟组，全长1665米，路面3米宽、15cm厚水泥砼路面，路基宽4.5米。</t>
  </si>
  <si>
    <t>方便群众产业运输，提高农产品运输成本，解决群众出行难问题。</t>
  </si>
  <si>
    <t>改善群众生产生活条件，改变出行难问题，促进农村经济稳步增收</t>
  </si>
  <si>
    <t>张吕村村内道路建设项目</t>
  </si>
  <si>
    <t>张吕村</t>
  </si>
  <si>
    <t>县交通运输局天池镇人民政府</t>
  </si>
  <si>
    <t>硬化道路2876米，路基宽4米、路面3米、18cm厚水泥砼路面</t>
  </si>
  <si>
    <t>改善出行条件</t>
  </si>
  <si>
    <t>改善生产生活条件</t>
  </si>
  <si>
    <t>果园乡双椒产业园产业道路硬化项目</t>
  </si>
  <si>
    <t>果园乡双椒产业园</t>
  </si>
  <si>
    <t>县交通运输局果园乡人民政府</t>
  </si>
  <si>
    <t>项目全长1.365公里，其中：长60米路段，路基宽5.5米、路面宽4.5米；长855米路段，路基宽4.5米，路面宽3.5米；长450米路段，路基宽4米、路面宽3米。20cm厚水泥砼路面</t>
  </si>
  <si>
    <t>改善园区生产条件</t>
  </si>
  <si>
    <t>果园乡峪峒村村内道路建设项目</t>
  </si>
  <si>
    <t>峪峒村</t>
  </si>
  <si>
    <t>项目全长840.39米，路基宽4米，路面宽3.5米，18cm厚水泥砼路面</t>
  </si>
  <si>
    <t>改善群众生产生活条件</t>
  </si>
  <si>
    <t>洪阳镇石盆等6个村产业道路硬化项目</t>
  </si>
  <si>
    <t>县交通运输局洪阳镇人民政府</t>
  </si>
  <si>
    <t>石盆、上洪阳、崤店、义昌、胡坑、上庄等6村产业道路5592米，水泥砼路面厚18cm，其中4488米3.5米宽，1104米3米宽。</t>
  </si>
  <si>
    <t>石盆、上洪阳、崤店、义昌、胡坑村所有群众</t>
  </si>
  <si>
    <t>方便群众产业运输、降低运输成本</t>
  </si>
  <si>
    <t>吴窑头主道路建设项目</t>
  </si>
  <si>
    <t>英西、东马村、南马村、吴窑头村</t>
  </si>
  <si>
    <t>硬化路面长2.492公里，宽3.5米/4米，水泥砼路面厚18cm</t>
  </si>
  <si>
    <t>七个村2112户6215口人</t>
  </si>
  <si>
    <t>项目建成后，吴窑头、南马村、东马村、牛王岭、上渠、富村、王家坪七个村2112户6215口人经济的发展和自然资源的开发，巩固脱贫户252户781人脱贫致富成效。</t>
  </si>
  <si>
    <t>周家山村田间灌溉项目</t>
  </si>
  <si>
    <t>英豪镇周家山村</t>
  </si>
  <si>
    <t>需要铺设田间管网2000米，需要资金7.8万元；出水口阀门240套，每套600元，需要资金9万元；蓄水池1个，需要资金 12.2 万元。</t>
  </si>
  <si>
    <t>受益对象为周家山村117户村民，467人</t>
  </si>
  <si>
    <t>本项目建成后可灌溉耕地300余亩，提高农作物成活率，改变群众靠天吃饭的窘境，提高经济效益，亩均增收300-500元。充分改善农业生产面貌，使村民农业种植增产增收，带动全村共同致富。</t>
  </si>
  <si>
    <t>帮助脱贫群众52户灌溉收益</t>
  </si>
  <si>
    <t>漏泉村污水管道及污水处理项目</t>
  </si>
  <si>
    <t>张村镇漏泉村</t>
  </si>
  <si>
    <t>2022.1-11月</t>
  </si>
  <si>
    <t>农村农业局</t>
  </si>
  <si>
    <t>修建600毫米承插水泥主管3000米、400毫米双壁波纹管道8000米、污水处理厂2座。</t>
  </si>
  <si>
    <t>漏泉村村民</t>
  </si>
  <si>
    <t>改善群众生活质量、减少农村环境污染、促进环境美化。</t>
  </si>
  <si>
    <t>改善群众生活质量、减少农村环境污染，提升群众满意度</t>
  </si>
  <si>
    <t>教育扶贫</t>
  </si>
  <si>
    <t>渑池县职业教育补贴项目</t>
  </si>
  <si>
    <t>全县</t>
  </si>
  <si>
    <t>扶贫办</t>
  </si>
  <si>
    <t>职业教育补贴500人，每人3000元。</t>
  </si>
  <si>
    <t>各乡镇</t>
  </si>
  <si>
    <t>增加脱贫户子女技能</t>
  </si>
  <si>
    <t>提高脱贫户子女生活技能</t>
  </si>
  <si>
    <t>就业扶贫</t>
  </si>
  <si>
    <t>仰韶镇2022年扶贫开发农村实用技术培训项目</t>
  </si>
  <si>
    <t>仰韶镇</t>
  </si>
  <si>
    <t>2022.3—6</t>
  </si>
  <si>
    <t>开展花椒、辣椒培训班各一期</t>
  </si>
  <si>
    <t>可覆盖脱贫户200人</t>
  </si>
  <si>
    <t>农户自营进行补贴，带动产业发展，提高效率，预计户均增收500元</t>
  </si>
  <si>
    <t>通过培训，提升脱贫户劳动技能，提高产量，增加脱贫户收入，户均增收500元。</t>
  </si>
  <si>
    <t>果园乡2022年农村实用技术培训</t>
  </si>
  <si>
    <t>举办培训班2期、培训500人</t>
  </si>
  <si>
    <t>500人</t>
  </si>
  <si>
    <t>提升群众技能，带动群众发展产业</t>
  </si>
  <si>
    <t>坡头乡2022年扶贫开发农村实用技术培训项目</t>
  </si>
  <si>
    <t>坡头乡</t>
  </si>
  <si>
    <t>培训脱贫户500人次</t>
  </si>
  <si>
    <t>脱贫户500人次</t>
  </si>
  <si>
    <t>每户脱贫户增收500元</t>
  </si>
  <si>
    <t>以农业为动力减贫</t>
  </si>
  <si>
    <t>洪阳镇农村实用技术培训项目</t>
  </si>
  <si>
    <t>计划培训320人</t>
  </si>
  <si>
    <t>15个行政村花椒、辣椒种植户220人</t>
  </si>
  <si>
    <t>预计培训花椒、辣椒种植户320人，户均增加收入500元。</t>
  </si>
  <si>
    <t>通过培训，提升脱贫群众劳动技能，提高产量，增加脱贫户收入，户均增收500元。</t>
  </si>
  <si>
    <t>天池镇2022年度扶贫开发农村实用技术培训</t>
  </si>
  <si>
    <t>培训花椒、辣椒栽植方法、土壤管理、病虫害防治等</t>
  </si>
  <si>
    <t>天池镇150户脱贫户</t>
  </si>
  <si>
    <t>花椒培训一期，50人， 辣椒培训二期，100人，共计培训150人。提高脱贫户种植管理水平</t>
  </si>
  <si>
    <t>提高脱贫劳动力“两椒一药”种植技术，增强“两椒一药”的管理水平，实现“两椒一药”产品增产提质，增加脱贫户收入，帮助脱贫群众发展双椒一药产业</t>
  </si>
  <si>
    <t>仁村乡农村实用技术培训项目</t>
  </si>
  <si>
    <t>对脱贫户、监测户中有劳动能力的人进行种植、养殖、劳务等技能培训</t>
  </si>
  <si>
    <t>205户498人</t>
  </si>
  <si>
    <t>提升群众技能，带动群众产业发展</t>
  </si>
  <si>
    <t>英豪镇农村实用技术培训项目</t>
  </si>
  <si>
    <t>开展花椒、辣椒、中药材技术培训；培训500名技术骨干，每人培训不少于4天。</t>
  </si>
  <si>
    <t>英豪镇32个行政村种植户</t>
  </si>
  <si>
    <t>提升农民技能，促进农民增收</t>
  </si>
  <si>
    <t>渑池县2022年职业椒农培训项目</t>
  </si>
  <si>
    <t>特色产业发展中心</t>
  </si>
  <si>
    <t>培育职业椒农300人</t>
  </si>
  <si>
    <t>全县花椒种植户</t>
  </si>
  <si>
    <t>每个职业椒农带2个脱贫户，亩均增收500元。</t>
  </si>
  <si>
    <t>辐射带动提高全县花椒种植技术水平，提高产量和质量，增加农民收入。</t>
  </si>
  <si>
    <t>渑池县短期技能培训补贴项目</t>
  </si>
  <si>
    <t>短期技能培训补贴280人，人均2000元</t>
  </si>
  <si>
    <t>增加脱贫人口技能</t>
  </si>
  <si>
    <t>提高脱贫户生产技能</t>
  </si>
  <si>
    <t>省外就业补助项目</t>
  </si>
  <si>
    <t>各乡镇、行政村</t>
  </si>
  <si>
    <t>人社局</t>
  </si>
  <si>
    <t>鼓励“两类人群”转移就业，并为省外就业且年收入达3万元以上的享受政策脱贫人口及“三类户”家庭成员办理省外就业一次性交通补助</t>
  </si>
  <si>
    <t>省外就业且年收入达3万元以上的享受政策脱贫人口及“三类户”家庭成员</t>
  </si>
  <si>
    <t>为近2000名省外就业人员办理一次性交通补助，进一步促进“两类人群”转移就业规模，确保稳定就业增收。</t>
  </si>
  <si>
    <t>通过发放省外就业一次性交通补助300元/人，激发“两类人群”外出就业的内生动力，促进更多劳动力转移就业实现增收</t>
  </si>
  <si>
    <t>渑池县2022年辣椒技术体系建设培训项目</t>
  </si>
  <si>
    <t>培育县乡辣椒技术骨干300人，村级辣椒适用人才1000人。</t>
  </si>
  <si>
    <t>全县辣椒种植户</t>
  </si>
  <si>
    <t>辣椒种植户均增收500元。其中，每个县乡骨干带2个脱贫户，亩均增收500元。</t>
  </si>
  <si>
    <t>建立完善县乡辣椒技术体系，提高全县辣椒生产技术水平，扩大辣椒产业规模，提高辣椒的产量和品质，促进农民增收。</t>
  </si>
  <si>
    <t>公益岗</t>
  </si>
  <si>
    <t>农村公益性岗位项目</t>
  </si>
  <si>
    <t>开发3060个农村公益性岗位用于兜底安置就业困难的脱贫户</t>
  </si>
  <si>
    <t>符合条件的享受政策脱贫户</t>
  </si>
  <si>
    <t>开发农村公益性岗位3060个，兜底安置就业困难的脱贫劳动力实现就业增收</t>
  </si>
  <si>
    <t>通过公益岗兜底就业，帮助就业困难脱贫户实现每年6000元的稳定收入，进一步巩固脱贫成果防止返贫</t>
  </si>
  <si>
    <t>金融扶贫</t>
  </si>
  <si>
    <t>扶贫小额信贷贴息</t>
  </si>
  <si>
    <t>金融办</t>
  </si>
  <si>
    <t>为符合政策的脱贫户小额信贷贴息</t>
  </si>
  <si>
    <t>全县符合政策的脱贫户</t>
  </si>
  <si>
    <t>脱贫户户均增收1000元，脱贫户非常满意</t>
  </si>
  <si>
    <t>文化旅游
研学</t>
  </si>
  <si>
    <t>仁村乡马跑泉革命老区乡村振兴研学基地建设项目</t>
  </si>
  <si>
    <t>文化旅游研学</t>
  </si>
  <si>
    <t>教体局</t>
  </si>
  <si>
    <t>修建马跑泉革命党史教育纪念馆、烈士陵园至烈士牺牲地道路</t>
  </si>
  <si>
    <t>雪白村</t>
  </si>
  <si>
    <t>预计项目计算期内营业收入63万元</t>
  </si>
  <si>
    <t>可安排脱贫户30人短期务工，脱贫户5-10人长期务工</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</si>
</sst>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 numFmtId="176" formatCode="0.00_ "/>
  </numFmts>
  <fonts count="31">
    <font>
      <sz val="11"/>
      <color theme="1"/>
      <name val="宋体"/>
      <charset val="134"/>
      <scheme val="minor"/>
    </font>
    <font>
      <sz val="12"/>
      <name val="宋体"/>
      <charset val="134"/>
    </font>
    <font>
      <b/>
      <sz val="12"/>
      <name val="宋体"/>
      <charset val="134"/>
    </font>
    <font>
      <sz val="12"/>
      <name val="宋体"/>
      <charset val="134"/>
      <scheme val="minor"/>
    </font>
    <font>
      <b/>
      <sz val="22"/>
      <name val="宋体"/>
      <charset val="134"/>
    </font>
    <font>
      <sz val="11"/>
      <name val="宋体"/>
      <charset val="134"/>
    </font>
    <font>
      <b/>
      <sz val="12"/>
      <name val="仿宋"/>
      <charset val="134"/>
    </font>
    <font>
      <sz val="12"/>
      <name val="仿宋"/>
      <charset val="134"/>
    </font>
    <font>
      <b/>
      <sz val="11"/>
      <name val="宋体"/>
      <charset val="134"/>
    </font>
    <font>
      <sz val="12"/>
      <color theme="1"/>
      <name val="宋体"/>
      <charset val="134"/>
    </font>
    <font>
      <b/>
      <sz val="11"/>
      <color theme="1"/>
      <name val="宋体"/>
      <charset val="134"/>
      <scheme val="minor"/>
    </font>
    <font>
      <b/>
      <sz val="12"/>
      <name val="宋体"/>
      <charset val="134"/>
      <scheme val="minor"/>
    </font>
    <font>
      <u/>
      <sz val="11"/>
      <color rgb="FF0000FF"/>
      <name val="宋体"/>
      <charset val="0"/>
      <scheme val="minor"/>
    </font>
    <font>
      <sz val="11"/>
      <color rgb="FF006100"/>
      <name val="宋体"/>
      <charset val="0"/>
      <scheme val="minor"/>
    </font>
    <font>
      <sz val="11"/>
      <color theme="1"/>
      <name val="宋体"/>
      <charset val="0"/>
      <scheme val="minor"/>
    </font>
    <font>
      <sz val="11"/>
      <color theme="0"/>
      <name val="宋体"/>
      <charset val="0"/>
      <scheme val="minor"/>
    </font>
    <font>
      <sz val="11"/>
      <color rgb="FF9C6500"/>
      <name val="宋体"/>
      <charset val="0"/>
      <scheme val="minor"/>
    </font>
    <font>
      <b/>
      <sz val="11"/>
      <color theme="1"/>
      <name val="宋体"/>
      <charset val="0"/>
      <scheme val="minor"/>
    </font>
    <font>
      <b/>
      <sz val="11"/>
      <color rgb="FFFFFFFF"/>
      <name val="宋体"/>
      <charset val="0"/>
      <scheme val="minor"/>
    </font>
    <font>
      <b/>
      <sz val="11"/>
      <color rgb="FFFA7D00"/>
      <name val="宋体"/>
      <charset val="0"/>
      <scheme val="minor"/>
    </font>
    <font>
      <u/>
      <sz val="11"/>
      <color rgb="FF800080"/>
      <name val="宋体"/>
      <charset val="0"/>
      <scheme val="minor"/>
    </font>
    <font>
      <sz val="11"/>
      <color rgb="FF3F3F76"/>
      <name val="宋体"/>
      <charset val="0"/>
      <scheme val="minor"/>
    </font>
    <font>
      <b/>
      <sz val="11"/>
      <color rgb="FF3F3F3F"/>
      <name val="宋体"/>
      <charset val="0"/>
      <scheme val="minor"/>
    </font>
    <font>
      <sz val="11"/>
      <color rgb="FF9C0006"/>
      <name val="宋体"/>
      <charset val="0"/>
      <scheme val="minor"/>
    </font>
    <font>
      <b/>
      <sz val="11"/>
      <color theme="3"/>
      <name val="宋体"/>
      <charset val="134"/>
      <scheme val="minor"/>
    </font>
    <font>
      <i/>
      <sz val="11"/>
      <color rgb="FF7F7F7F"/>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b/>
      <sz val="18"/>
      <color theme="3"/>
      <name val="宋体"/>
      <charset val="134"/>
      <scheme val="minor"/>
    </font>
    <font>
      <b/>
      <sz val="15"/>
      <color theme="3"/>
      <name val="宋体"/>
      <charset val="134"/>
      <scheme val="minor"/>
    </font>
  </fonts>
  <fills count="33">
    <fill>
      <patternFill patternType="none"/>
    </fill>
    <fill>
      <patternFill patternType="gray125"/>
    </fill>
    <fill>
      <patternFill patternType="solid">
        <fgColor rgb="FFC6EFCE"/>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9"/>
        <bgColor indexed="64"/>
      </patternFill>
    </fill>
    <fill>
      <patternFill patternType="solid">
        <fgColor rgb="FFFFEB9C"/>
        <bgColor indexed="64"/>
      </patternFill>
    </fill>
    <fill>
      <patternFill patternType="solid">
        <fgColor rgb="FFA5A5A5"/>
        <bgColor indexed="64"/>
      </patternFill>
    </fill>
    <fill>
      <patternFill patternType="solid">
        <fgColor rgb="FFF2F2F2"/>
        <bgColor indexed="64"/>
      </patternFill>
    </fill>
    <fill>
      <patternFill patternType="solid">
        <fgColor theme="8" tint="0.399975585192419"/>
        <bgColor indexed="64"/>
      </patternFill>
    </fill>
    <fill>
      <patternFill patternType="solid">
        <fgColor theme="7"/>
        <bgColor indexed="64"/>
      </patternFill>
    </fill>
    <fill>
      <patternFill patternType="solid">
        <fgColor rgb="FFFFCC99"/>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FFC7CE"/>
        <bgColor indexed="64"/>
      </patternFill>
    </fill>
    <fill>
      <patternFill patternType="solid">
        <fgColor rgb="FFFFFFCC"/>
        <bgColor indexed="64"/>
      </patternFill>
    </fill>
    <fill>
      <patternFill patternType="solid">
        <fgColor theme="8" tint="0.599993896298105"/>
        <bgColor indexed="64"/>
      </patternFill>
    </fill>
    <fill>
      <patternFill patternType="solid">
        <fgColor theme="8"/>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5"/>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4"/>
        <bgColor indexed="64"/>
      </patternFill>
    </fill>
    <fill>
      <patternFill patternType="solid">
        <fgColor theme="6"/>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5"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3" borderId="0" applyNumberFormat="0" applyBorder="0" applyAlignment="0" applyProtection="0">
      <alignment vertical="center"/>
    </xf>
    <xf numFmtId="0" fontId="21" fillId="11"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4" borderId="0" applyNumberFormat="0" applyBorder="0" applyAlignment="0" applyProtection="0">
      <alignment vertical="center"/>
    </xf>
    <xf numFmtId="0" fontId="23" fillId="15" borderId="0" applyNumberFormat="0" applyBorder="0" applyAlignment="0" applyProtection="0">
      <alignment vertical="center"/>
    </xf>
    <xf numFmtId="43" fontId="0" fillId="0" borderId="0" applyFont="0" applyFill="0" applyBorder="0" applyAlignment="0" applyProtection="0">
      <alignment vertical="center"/>
    </xf>
    <xf numFmtId="0" fontId="15" fillId="22"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6" borderId="7" applyNumberFormat="0" applyFont="0" applyAlignment="0" applyProtection="0">
      <alignment vertical="center"/>
    </xf>
    <xf numFmtId="0" fontId="15" fillId="24" borderId="0" applyNumberFormat="0" applyBorder="0" applyAlignment="0" applyProtection="0">
      <alignment vertical="center"/>
    </xf>
    <xf numFmtId="0" fontId="24"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0" fillId="0" borderId="10" applyNumberFormat="0" applyFill="0" applyAlignment="0" applyProtection="0">
      <alignment vertical="center"/>
    </xf>
    <xf numFmtId="0" fontId="27" fillId="0" borderId="10" applyNumberFormat="0" applyFill="0" applyAlignment="0" applyProtection="0">
      <alignment vertical="center"/>
    </xf>
    <xf numFmtId="0" fontId="15" fillId="28" borderId="0" applyNumberFormat="0" applyBorder="0" applyAlignment="0" applyProtection="0">
      <alignment vertical="center"/>
    </xf>
    <xf numFmtId="0" fontId="24" fillId="0" borderId="8" applyNumberFormat="0" applyFill="0" applyAlignment="0" applyProtection="0">
      <alignment vertical="center"/>
    </xf>
    <xf numFmtId="0" fontId="15" fillId="30" borderId="0" applyNumberFormat="0" applyBorder="0" applyAlignment="0" applyProtection="0">
      <alignment vertical="center"/>
    </xf>
    <xf numFmtId="0" fontId="22" fillId="8" borderId="6" applyNumberFormat="0" applyAlignment="0" applyProtection="0">
      <alignment vertical="center"/>
    </xf>
    <xf numFmtId="0" fontId="19" fillId="8" borderId="5" applyNumberFormat="0" applyAlignment="0" applyProtection="0">
      <alignment vertical="center"/>
    </xf>
    <xf numFmtId="0" fontId="18" fillId="7" borderId="4" applyNumberFormat="0" applyAlignment="0" applyProtection="0">
      <alignment vertical="center"/>
    </xf>
    <xf numFmtId="0" fontId="14" fillId="29" borderId="0" applyNumberFormat="0" applyBorder="0" applyAlignment="0" applyProtection="0">
      <alignment vertical="center"/>
    </xf>
    <xf numFmtId="0" fontId="15" fillId="21" borderId="0" applyNumberFormat="0" applyBorder="0" applyAlignment="0" applyProtection="0">
      <alignment vertical="center"/>
    </xf>
    <xf numFmtId="0" fontId="26" fillId="0" borderId="9" applyNumberFormat="0" applyFill="0" applyAlignment="0" applyProtection="0">
      <alignment vertical="center"/>
    </xf>
    <xf numFmtId="0" fontId="17" fillId="0" borderId="3" applyNumberFormat="0" applyFill="0" applyAlignment="0" applyProtection="0">
      <alignment vertical="center"/>
    </xf>
    <xf numFmtId="0" fontId="13" fillId="2" borderId="0" applyNumberFormat="0" applyBorder="0" applyAlignment="0" applyProtection="0">
      <alignment vertical="center"/>
    </xf>
    <xf numFmtId="0" fontId="16" fillId="6" borderId="0" applyNumberFormat="0" applyBorder="0" applyAlignment="0" applyProtection="0">
      <alignment vertical="center"/>
    </xf>
    <xf numFmtId="0" fontId="14" fillId="31" borderId="0" applyNumberFormat="0" applyBorder="0" applyAlignment="0" applyProtection="0">
      <alignment vertical="center"/>
    </xf>
    <xf numFmtId="0" fontId="15" fillId="26" borderId="0" applyNumberFormat="0" applyBorder="0" applyAlignment="0" applyProtection="0">
      <alignment vertical="center"/>
    </xf>
    <xf numFmtId="0" fontId="14" fillId="20" borderId="0" applyNumberFormat="0" applyBorder="0" applyAlignment="0" applyProtection="0">
      <alignment vertical="center"/>
    </xf>
    <xf numFmtId="0" fontId="14" fillId="14" borderId="0" applyNumberFormat="0" applyBorder="0" applyAlignment="0" applyProtection="0">
      <alignment vertical="center"/>
    </xf>
    <xf numFmtId="0" fontId="14" fillId="32" borderId="0" applyNumberFormat="0" applyBorder="0" applyAlignment="0" applyProtection="0">
      <alignment vertical="center"/>
    </xf>
    <xf numFmtId="0" fontId="14" fillId="13" borderId="0" applyNumberFormat="0" applyBorder="0" applyAlignment="0" applyProtection="0">
      <alignment vertical="center"/>
    </xf>
    <xf numFmtId="0" fontId="15" fillId="27" borderId="0" applyNumberFormat="0" applyBorder="0" applyAlignment="0" applyProtection="0">
      <alignment vertical="center"/>
    </xf>
    <xf numFmtId="0" fontId="15" fillId="10" borderId="0" applyNumberFormat="0" applyBorder="0" applyAlignment="0" applyProtection="0">
      <alignment vertical="center"/>
    </xf>
    <xf numFmtId="0" fontId="14" fillId="25" borderId="0" applyNumberFormat="0" applyBorder="0" applyAlignment="0" applyProtection="0">
      <alignment vertical="center"/>
    </xf>
    <xf numFmtId="0" fontId="14" fillId="19" borderId="0" applyNumberFormat="0" applyBorder="0" applyAlignment="0" applyProtection="0">
      <alignment vertical="center"/>
    </xf>
    <xf numFmtId="0" fontId="15" fillId="18" borderId="0" applyNumberFormat="0" applyBorder="0" applyAlignment="0" applyProtection="0">
      <alignment vertical="center"/>
    </xf>
    <xf numFmtId="0" fontId="14" fillId="17" borderId="0" applyNumberFormat="0" applyBorder="0" applyAlignment="0" applyProtection="0">
      <alignment vertical="center"/>
    </xf>
    <xf numFmtId="0" fontId="15" fillId="9" borderId="0" applyNumberFormat="0" applyBorder="0" applyAlignment="0" applyProtection="0">
      <alignment vertical="center"/>
    </xf>
    <xf numFmtId="0" fontId="15" fillId="5" borderId="0" applyNumberFormat="0" applyBorder="0" applyAlignment="0" applyProtection="0">
      <alignment vertical="center"/>
    </xf>
    <xf numFmtId="0" fontId="14" fillId="12" borderId="0" applyNumberFormat="0" applyBorder="0" applyAlignment="0" applyProtection="0">
      <alignment vertical="center"/>
    </xf>
    <xf numFmtId="0" fontId="15" fillId="23" borderId="0" applyNumberFormat="0" applyBorder="0" applyAlignment="0" applyProtection="0">
      <alignment vertical="center"/>
    </xf>
  </cellStyleXfs>
  <cellXfs count="47">
    <xf numFmtId="0" fontId="0" fillId="0" borderId="0" xfId="0">
      <alignment vertical="center"/>
    </xf>
    <xf numFmtId="0" fontId="0" fillId="0" borderId="0" xfId="0" applyFill="1">
      <alignment vertical="center"/>
    </xf>
    <xf numFmtId="0" fontId="1" fillId="0" borderId="0" xfId="0" applyFont="1" applyFill="1" applyBorder="1" applyAlignment="1">
      <alignment vertical="center"/>
    </xf>
    <xf numFmtId="0" fontId="0" fillId="0" borderId="0" xfId="0" applyFill="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0" fillId="0" borderId="0" xfId="0" applyFill="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1"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vertical="center"/>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1" fillId="0" borderId="1" xfId="0" applyFont="1" applyFill="1" applyBorder="1" applyAlignment="1">
      <alignment vertical="center"/>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horizontal="center" vertical="center" wrapText="1"/>
    </xf>
    <xf numFmtId="0" fontId="0" fillId="0" borderId="1" xfId="0" applyFont="1" applyBorder="1" applyAlignment="1">
      <alignment horizontal="center" vertical="center" wrapText="1"/>
    </xf>
    <xf numFmtId="0" fontId="4"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1" xfId="0" applyFont="1" applyFill="1" applyBorder="1" applyAlignment="1">
      <alignment horizontal="right" vertical="center" wrapText="1"/>
    </xf>
    <xf numFmtId="176" fontId="1" fillId="0" borderId="1" xfId="0" applyNumberFormat="1" applyFont="1" applyFill="1" applyBorder="1" applyAlignment="1">
      <alignment horizontal="center" vertical="center" wrapText="1"/>
    </xf>
    <xf numFmtId="0" fontId="1" fillId="0" borderId="2" xfId="0" applyFont="1" applyFill="1" applyBorder="1" applyAlignment="1">
      <alignment horizontal="left" vertical="center" wrapText="1"/>
    </xf>
    <xf numFmtId="176" fontId="1" fillId="0" borderId="2" xfId="0" applyNumberFormat="1" applyFont="1" applyFill="1" applyBorder="1" applyAlignment="1">
      <alignment horizontal="center" vertical="center" wrapText="1"/>
    </xf>
    <xf numFmtId="0" fontId="2" fillId="0" borderId="1" xfId="0" applyFont="1" applyFill="1" applyBorder="1" applyAlignment="1">
      <alignment horizontal="left" vertical="center"/>
    </xf>
    <xf numFmtId="176" fontId="5" fillId="0" borderId="1" xfId="0" applyNumberFormat="1" applyFont="1" applyFill="1" applyBorder="1" applyAlignment="1">
      <alignment horizontal="center" vertical="center" wrapText="1"/>
    </xf>
    <xf numFmtId="0" fontId="5" fillId="0" borderId="1" xfId="0" applyFont="1" applyFill="1" applyBorder="1" applyAlignment="1" applyProtection="1">
      <alignment horizontal="center" vertical="center" wrapText="1"/>
      <protection locked="0"/>
    </xf>
    <xf numFmtId="0" fontId="1" fillId="0" borderId="1" xfId="0" applyNumberFormat="1" applyFont="1" applyFill="1" applyBorder="1" applyAlignment="1">
      <alignment horizontal="left" vertical="center" wrapText="1"/>
    </xf>
    <xf numFmtId="0" fontId="2"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176" fontId="8"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59"/>
  <sheetViews>
    <sheetView tabSelected="1" workbookViewId="0">
      <selection activeCell="E6" sqref="E6"/>
    </sheetView>
  </sheetViews>
  <sheetFormatPr defaultColWidth="9" defaultRowHeight="13.5"/>
  <cols>
    <col min="1" max="1" width="5.375" style="6" customWidth="1"/>
    <col min="2" max="2" width="7.625" style="1" customWidth="1"/>
    <col min="3" max="3" width="5.625" style="1" customWidth="1"/>
    <col min="4" max="4" width="12.125" style="1" customWidth="1"/>
    <col min="5" max="5" width="11.875" style="1" customWidth="1"/>
    <col min="6" max="9" width="9" style="1"/>
    <col min="10" max="10" width="29.75" style="1" customWidth="1"/>
    <col min="11" max="11" width="13.625" style="1" customWidth="1"/>
    <col min="12" max="12" width="12.5" style="1" customWidth="1"/>
    <col min="13" max="13" width="11.5" style="1" customWidth="1"/>
    <col min="14" max="14" width="44.5" style="1" customWidth="1"/>
    <col min="15" max="15" width="34.625" style="1" customWidth="1"/>
    <col min="16" max="16384" width="9" style="1"/>
  </cols>
  <sheetData>
    <row r="1" ht="27" spans="1:15">
      <c r="A1" s="7" t="s">
        <v>0</v>
      </c>
      <c r="B1" s="7"/>
      <c r="C1" s="7"/>
      <c r="D1" s="8"/>
      <c r="E1" s="7"/>
      <c r="F1" s="7"/>
      <c r="G1" s="7"/>
      <c r="H1" s="7"/>
      <c r="I1" s="7"/>
      <c r="J1" s="8"/>
      <c r="K1" s="7"/>
      <c r="L1" s="7"/>
      <c r="M1" s="8"/>
      <c r="N1" s="33"/>
      <c r="O1" s="7"/>
    </row>
    <row r="2" ht="14.25" spans="1:15">
      <c r="A2" s="9"/>
      <c r="B2" s="9"/>
      <c r="C2" s="9"/>
      <c r="D2" s="10"/>
      <c r="E2" s="9"/>
      <c r="F2" s="9"/>
      <c r="G2" s="9"/>
      <c r="H2" s="9"/>
      <c r="I2" s="9"/>
      <c r="J2" s="10"/>
      <c r="K2" s="9"/>
      <c r="L2" s="9"/>
      <c r="M2" s="10"/>
      <c r="N2" s="34" t="s">
        <v>1</v>
      </c>
      <c r="O2" s="9"/>
    </row>
    <row r="3" ht="14.25" spans="1:15">
      <c r="A3" s="11" t="s">
        <v>2</v>
      </c>
      <c r="B3" s="11" t="s">
        <v>3</v>
      </c>
      <c r="C3" s="11" t="s">
        <v>4</v>
      </c>
      <c r="D3" s="11" t="s">
        <v>5</v>
      </c>
      <c r="E3" s="11" t="s">
        <v>6</v>
      </c>
      <c r="F3" s="11" t="s">
        <v>7</v>
      </c>
      <c r="G3" s="11" t="s">
        <v>8</v>
      </c>
      <c r="H3" s="11" t="s">
        <v>9</v>
      </c>
      <c r="I3" s="11" t="s">
        <v>10</v>
      </c>
      <c r="J3" s="11" t="s">
        <v>11</v>
      </c>
      <c r="K3" s="11" t="s">
        <v>12</v>
      </c>
      <c r="L3" s="13" t="s">
        <v>13</v>
      </c>
      <c r="M3" s="14" t="s">
        <v>14</v>
      </c>
      <c r="N3" s="11" t="s">
        <v>15</v>
      </c>
      <c r="O3" s="11" t="s">
        <v>16</v>
      </c>
    </row>
    <row r="4" ht="14.25" spans="1:15">
      <c r="A4" s="11"/>
      <c r="B4" s="11"/>
      <c r="C4" s="11"/>
      <c r="D4" s="11"/>
      <c r="E4" s="11"/>
      <c r="F4" s="11"/>
      <c r="G4" s="11"/>
      <c r="H4" s="11"/>
      <c r="I4" s="11"/>
      <c r="J4" s="11"/>
      <c r="K4" s="11"/>
      <c r="L4" s="11" t="s">
        <v>17</v>
      </c>
      <c r="M4" s="14"/>
      <c r="N4" s="11"/>
      <c r="O4" s="11"/>
    </row>
    <row r="5" ht="29" customHeight="1" spans="1:15">
      <c r="A5" s="12">
        <v>17</v>
      </c>
      <c r="B5" s="11"/>
      <c r="C5" s="11"/>
      <c r="D5" s="11"/>
      <c r="E5" s="12" t="s">
        <v>18</v>
      </c>
      <c r="F5" s="11"/>
      <c r="G5" s="11"/>
      <c r="H5" s="11"/>
      <c r="I5" s="11"/>
      <c r="J5" s="11"/>
      <c r="K5" s="12">
        <f>SUM(K6:K22)</f>
        <v>8578.23</v>
      </c>
      <c r="L5" s="12">
        <f>SUM(L6:L22)</f>
        <v>8578.23</v>
      </c>
      <c r="M5" s="14"/>
      <c r="N5" s="11"/>
      <c r="O5" s="11"/>
    </row>
    <row r="6" ht="144" customHeight="1" spans="1:15">
      <c r="A6" s="11">
        <v>1</v>
      </c>
      <c r="B6" s="13" t="s">
        <v>19</v>
      </c>
      <c r="C6" s="13" t="s">
        <v>20</v>
      </c>
      <c r="D6" s="11" t="s">
        <v>21</v>
      </c>
      <c r="E6" s="11" t="s">
        <v>18</v>
      </c>
      <c r="F6" s="11" t="s">
        <v>22</v>
      </c>
      <c r="G6" s="11" t="s">
        <v>23</v>
      </c>
      <c r="H6" s="11" t="s">
        <v>24</v>
      </c>
      <c r="I6" s="11" t="s">
        <v>25</v>
      </c>
      <c r="J6" s="11" t="s">
        <v>26</v>
      </c>
      <c r="K6" s="11">
        <f>L6</f>
        <v>258</v>
      </c>
      <c r="L6" s="11">
        <v>258</v>
      </c>
      <c r="M6" s="11" t="s">
        <v>27</v>
      </c>
      <c r="N6" s="11" t="s">
        <v>28</v>
      </c>
      <c r="O6" s="11" t="s">
        <v>29</v>
      </c>
    </row>
    <row r="7" s="1" customFormat="1" ht="114" customHeight="1" spans="1:15">
      <c r="A7" s="11">
        <v>2</v>
      </c>
      <c r="B7" s="11" t="s">
        <v>19</v>
      </c>
      <c r="C7" s="11" t="s">
        <v>20</v>
      </c>
      <c r="D7" s="11" t="s">
        <v>30</v>
      </c>
      <c r="E7" s="11" t="s">
        <v>18</v>
      </c>
      <c r="F7" s="11" t="s">
        <v>22</v>
      </c>
      <c r="G7" s="11" t="s">
        <v>31</v>
      </c>
      <c r="H7" s="11">
        <v>2022</v>
      </c>
      <c r="I7" s="11" t="s">
        <v>25</v>
      </c>
      <c r="J7" s="11" t="s">
        <v>32</v>
      </c>
      <c r="K7" s="11">
        <f t="shared" ref="K7:K22" si="0">L7</f>
        <v>1000</v>
      </c>
      <c r="L7" s="11">
        <v>1000</v>
      </c>
      <c r="M7" s="11" t="s">
        <v>33</v>
      </c>
      <c r="N7" s="11" t="s">
        <v>34</v>
      </c>
      <c r="O7" s="11" t="s">
        <v>35</v>
      </c>
    </row>
    <row r="8" s="1" customFormat="1" ht="195" customHeight="1" spans="1:15">
      <c r="A8" s="11">
        <v>3</v>
      </c>
      <c r="B8" s="11" t="s">
        <v>19</v>
      </c>
      <c r="C8" s="11" t="s">
        <v>20</v>
      </c>
      <c r="D8" s="11" t="s">
        <v>36</v>
      </c>
      <c r="E8" s="11" t="s">
        <v>18</v>
      </c>
      <c r="F8" s="11" t="s">
        <v>22</v>
      </c>
      <c r="G8" s="11" t="s">
        <v>31</v>
      </c>
      <c r="H8" s="11">
        <v>2022</v>
      </c>
      <c r="I8" s="11" t="s">
        <v>37</v>
      </c>
      <c r="J8" s="11" t="s">
        <v>38</v>
      </c>
      <c r="K8" s="11">
        <f t="shared" si="0"/>
        <v>800</v>
      </c>
      <c r="L8" s="11">
        <v>800</v>
      </c>
      <c r="M8" s="11" t="s">
        <v>33</v>
      </c>
      <c r="N8" s="11" t="s">
        <v>39</v>
      </c>
      <c r="O8" s="11" t="s">
        <v>40</v>
      </c>
    </row>
    <row r="9" s="1" customFormat="1" ht="190" customHeight="1" spans="1:15">
      <c r="A9" s="11">
        <v>4</v>
      </c>
      <c r="B9" s="11" t="s">
        <v>19</v>
      </c>
      <c r="C9" s="11" t="s">
        <v>20</v>
      </c>
      <c r="D9" s="11" t="s">
        <v>41</v>
      </c>
      <c r="E9" s="11" t="s">
        <v>18</v>
      </c>
      <c r="F9" s="11" t="s">
        <v>22</v>
      </c>
      <c r="G9" s="11" t="s">
        <v>31</v>
      </c>
      <c r="H9" s="11">
        <v>2022</v>
      </c>
      <c r="I9" s="11" t="s">
        <v>25</v>
      </c>
      <c r="J9" s="11" t="s">
        <v>42</v>
      </c>
      <c r="K9" s="11">
        <f t="shared" si="0"/>
        <v>1000</v>
      </c>
      <c r="L9" s="11">
        <v>1000</v>
      </c>
      <c r="M9" s="11" t="s">
        <v>33</v>
      </c>
      <c r="N9" s="11" t="s">
        <v>43</v>
      </c>
      <c r="O9" s="11" t="s">
        <v>44</v>
      </c>
    </row>
    <row r="10" s="1" customFormat="1" ht="84" customHeight="1" spans="1:15">
      <c r="A10" s="11">
        <v>5</v>
      </c>
      <c r="B10" s="13" t="s">
        <v>19</v>
      </c>
      <c r="C10" s="13" t="s">
        <v>20</v>
      </c>
      <c r="D10" s="14" t="s">
        <v>45</v>
      </c>
      <c r="E10" s="11" t="s">
        <v>18</v>
      </c>
      <c r="F10" s="15" t="s">
        <v>22</v>
      </c>
      <c r="G10" s="11" t="s">
        <v>46</v>
      </c>
      <c r="H10" s="11">
        <v>2022</v>
      </c>
      <c r="I10" s="11" t="s">
        <v>25</v>
      </c>
      <c r="J10" s="14" t="s">
        <v>47</v>
      </c>
      <c r="K10" s="11">
        <f t="shared" si="0"/>
        <v>319.6</v>
      </c>
      <c r="L10" s="11">
        <v>319.6</v>
      </c>
      <c r="M10" s="14" t="s">
        <v>48</v>
      </c>
      <c r="N10" s="11" t="s">
        <v>49</v>
      </c>
      <c r="O10" s="14" t="s">
        <v>50</v>
      </c>
    </row>
    <row r="11" s="1" customFormat="1" ht="91" customHeight="1" spans="1:15">
      <c r="A11" s="11">
        <v>6</v>
      </c>
      <c r="B11" s="13" t="s">
        <v>19</v>
      </c>
      <c r="C11" s="13" t="s">
        <v>20</v>
      </c>
      <c r="D11" s="14" t="s">
        <v>51</v>
      </c>
      <c r="E11" s="11" t="s">
        <v>18</v>
      </c>
      <c r="F11" s="15" t="s">
        <v>22</v>
      </c>
      <c r="G11" s="11" t="s">
        <v>46</v>
      </c>
      <c r="H11" s="11">
        <v>2022</v>
      </c>
      <c r="I11" s="11" t="s">
        <v>25</v>
      </c>
      <c r="J11" s="14" t="s">
        <v>52</v>
      </c>
      <c r="K11" s="11">
        <f t="shared" si="0"/>
        <v>260</v>
      </c>
      <c r="L11" s="11">
        <v>260</v>
      </c>
      <c r="M11" s="14" t="s">
        <v>48</v>
      </c>
      <c r="N11" s="11" t="s">
        <v>49</v>
      </c>
      <c r="O11" s="14" t="s">
        <v>50</v>
      </c>
    </row>
    <row r="12" s="1" customFormat="1" ht="91" customHeight="1" spans="1:15">
      <c r="A12" s="11">
        <v>7</v>
      </c>
      <c r="B12" s="13" t="s">
        <v>19</v>
      </c>
      <c r="C12" s="13" t="s">
        <v>20</v>
      </c>
      <c r="D12" s="11" t="s">
        <v>53</v>
      </c>
      <c r="E12" s="11" t="s">
        <v>18</v>
      </c>
      <c r="F12" s="11" t="s">
        <v>22</v>
      </c>
      <c r="G12" s="11" t="s">
        <v>54</v>
      </c>
      <c r="H12" s="11">
        <v>2022</v>
      </c>
      <c r="I12" s="14" t="s">
        <v>25</v>
      </c>
      <c r="J12" s="14" t="s">
        <v>55</v>
      </c>
      <c r="K12" s="11">
        <f t="shared" si="0"/>
        <v>180</v>
      </c>
      <c r="L12" s="11">
        <v>180</v>
      </c>
      <c r="M12" s="14" t="s">
        <v>56</v>
      </c>
      <c r="N12" s="14" t="s">
        <v>57</v>
      </c>
      <c r="O12" s="14" t="s">
        <v>58</v>
      </c>
    </row>
    <row r="13" ht="82" customHeight="1" spans="1:15">
      <c r="A13" s="11">
        <v>8</v>
      </c>
      <c r="B13" s="13" t="s">
        <v>19</v>
      </c>
      <c r="C13" s="13" t="s">
        <v>20</v>
      </c>
      <c r="D13" s="11" t="s">
        <v>59</v>
      </c>
      <c r="E13" s="11" t="s">
        <v>18</v>
      </c>
      <c r="F13" s="11" t="s">
        <v>22</v>
      </c>
      <c r="G13" s="11" t="s">
        <v>60</v>
      </c>
      <c r="H13" s="11">
        <v>2022</v>
      </c>
      <c r="I13" s="14" t="s">
        <v>25</v>
      </c>
      <c r="J13" s="14" t="s">
        <v>61</v>
      </c>
      <c r="K13" s="11">
        <f t="shared" si="0"/>
        <v>40</v>
      </c>
      <c r="L13" s="11">
        <v>40</v>
      </c>
      <c r="M13" s="14" t="s">
        <v>62</v>
      </c>
      <c r="N13" s="11" t="s">
        <v>63</v>
      </c>
      <c r="O13" s="14" t="s">
        <v>64</v>
      </c>
    </row>
    <row r="14" s="2" customFormat="1" ht="71.25" spans="1:15">
      <c r="A14" s="11">
        <v>9</v>
      </c>
      <c r="B14" s="11" t="s">
        <v>19</v>
      </c>
      <c r="C14" s="11" t="s">
        <v>20</v>
      </c>
      <c r="D14" s="11" t="s">
        <v>65</v>
      </c>
      <c r="E14" s="11" t="s">
        <v>18</v>
      </c>
      <c r="F14" s="11" t="s">
        <v>22</v>
      </c>
      <c r="G14" s="11" t="s">
        <v>66</v>
      </c>
      <c r="H14" s="11" t="s">
        <v>24</v>
      </c>
      <c r="I14" s="11" t="s">
        <v>25</v>
      </c>
      <c r="J14" s="11" t="s">
        <v>67</v>
      </c>
      <c r="K14" s="11">
        <f t="shared" si="0"/>
        <v>270</v>
      </c>
      <c r="L14" s="11">
        <v>270</v>
      </c>
      <c r="M14" s="11" t="s">
        <v>68</v>
      </c>
      <c r="N14" s="11" t="s">
        <v>69</v>
      </c>
      <c r="O14" s="11" t="s">
        <v>70</v>
      </c>
    </row>
    <row r="15" s="1" customFormat="1" ht="57" spans="1:15">
      <c r="A15" s="11">
        <v>10</v>
      </c>
      <c r="B15" s="11" t="s">
        <v>19</v>
      </c>
      <c r="C15" s="11" t="s">
        <v>20</v>
      </c>
      <c r="D15" s="11" t="s">
        <v>71</v>
      </c>
      <c r="E15" s="11" t="s">
        <v>18</v>
      </c>
      <c r="F15" s="11" t="s">
        <v>22</v>
      </c>
      <c r="G15" s="11" t="s">
        <v>72</v>
      </c>
      <c r="H15" s="11">
        <v>2022</v>
      </c>
      <c r="I15" s="11" t="s">
        <v>25</v>
      </c>
      <c r="J15" s="11" t="s">
        <v>73</v>
      </c>
      <c r="K15" s="11">
        <f t="shared" si="0"/>
        <v>28</v>
      </c>
      <c r="L15" s="11">
        <v>28</v>
      </c>
      <c r="M15" s="11" t="s">
        <v>74</v>
      </c>
      <c r="N15" s="11" t="s">
        <v>75</v>
      </c>
      <c r="O15" s="11" t="s">
        <v>76</v>
      </c>
    </row>
    <row r="16" s="3" customFormat="1" ht="58" customHeight="1" spans="1:15">
      <c r="A16" s="11">
        <v>11</v>
      </c>
      <c r="B16" s="13" t="s">
        <v>19</v>
      </c>
      <c r="C16" s="13" t="s">
        <v>20</v>
      </c>
      <c r="D16" s="14" t="s">
        <v>77</v>
      </c>
      <c r="E16" s="11" t="s">
        <v>18</v>
      </c>
      <c r="F16" s="15" t="s">
        <v>22</v>
      </c>
      <c r="G16" s="11" t="s">
        <v>78</v>
      </c>
      <c r="H16" s="11">
        <v>2022</v>
      </c>
      <c r="I16" s="11" t="s">
        <v>25</v>
      </c>
      <c r="J16" s="14" t="s">
        <v>79</v>
      </c>
      <c r="K16" s="11">
        <f t="shared" si="0"/>
        <v>84.56</v>
      </c>
      <c r="L16" s="11">
        <v>84.56</v>
      </c>
      <c r="M16" s="14" t="s">
        <v>80</v>
      </c>
      <c r="N16" s="11" t="s">
        <v>81</v>
      </c>
      <c r="O16" s="11" t="s">
        <v>82</v>
      </c>
    </row>
    <row r="17" s="2" customFormat="1" ht="72" customHeight="1" spans="1:15">
      <c r="A17" s="11">
        <v>12</v>
      </c>
      <c r="B17" s="13" t="s">
        <v>19</v>
      </c>
      <c r="C17" s="13" t="s">
        <v>20</v>
      </c>
      <c r="D17" s="14" t="s">
        <v>83</v>
      </c>
      <c r="E17" s="11" t="s">
        <v>18</v>
      </c>
      <c r="F17" s="15" t="s">
        <v>22</v>
      </c>
      <c r="G17" s="11" t="s">
        <v>78</v>
      </c>
      <c r="H17" s="11">
        <v>2022</v>
      </c>
      <c r="I17" s="11" t="s">
        <v>25</v>
      </c>
      <c r="J17" s="14" t="s">
        <v>84</v>
      </c>
      <c r="K17" s="11">
        <f t="shared" si="0"/>
        <v>49.78</v>
      </c>
      <c r="L17" s="25">
        <v>49.78</v>
      </c>
      <c r="M17" s="14" t="s">
        <v>85</v>
      </c>
      <c r="N17" s="11" t="s">
        <v>86</v>
      </c>
      <c r="O17" s="11" t="s">
        <v>87</v>
      </c>
    </row>
    <row r="18" s="2" customFormat="1" ht="224" customHeight="1" spans="1:15">
      <c r="A18" s="11">
        <v>13</v>
      </c>
      <c r="B18" s="13" t="s">
        <v>19</v>
      </c>
      <c r="C18" s="14" t="s">
        <v>20</v>
      </c>
      <c r="D18" s="11" t="s">
        <v>88</v>
      </c>
      <c r="E18" s="11" t="s">
        <v>18</v>
      </c>
      <c r="F18" s="11" t="s">
        <v>22</v>
      </c>
      <c r="G18" s="11" t="s">
        <v>89</v>
      </c>
      <c r="H18" s="11">
        <v>2022</v>
      </c>
      <c r="I18" s="14" t="s">
        <v>90</v>
      </c>
      <c r="J18" s="35" t="s">
        <v>91</v>
      </c>
      <c r="K18" s="11">
        <f t="shared" si="0"/>
        <v>2000</v>
      </c>
      <c r="L18" s="11">
        <v>2000</v>
      </c>
      <c r="M18" s="14" t="s">
        <v>92</v>
      </c>
      <c r="N18" s="15" t="s">
        <v>93</v>
      </c>
      <c r="O18" s="11" t="s">
        <v>94</v>
      </c>
    </row>
    <row r="19" s="2" customFormat="1" ht="97" customHeight="1" spans="1:15">
      <c r="A19" s="11">
        <v>14</v>
      </c>
      <c r="B19" s="13" t="s">
        <v>19</v>
      </c>
      <c r="C19" s="13" t="s">
        <v>20</v>
      </c>
      <c r="D19" s="11" t="s">
        <v>95</v>
      </c>
      <c r="E19" s="11" t="s">
        <v>18</v>
      </c>
      <c r="F19" s="11" t="s">
        <v>22</v>
      </c>
      <c r="G19" s="11" t="s">
        <v>96</v>
      </c>
      <c r="H19" s="11" t="s">
        <v>24</v>
      </c>
      <c r="I19" s="11" t="s">
        <v>97</v>
      </c>
      <c r="J19" s="11" t="s">
        <v>98</v>
      </c>
      <c r="K19" s="11">
        <f t="shared" si="0"/>
        <v>182.85</v>
      </c>
      <c r="L19" s="11">
        <v>182.85</v>
      </c>
      <c r="M19" s="11" t="s">
        <v>99</v>
      </c>
      <c r="N19" s="11" t="s">
        <v>100</v>
      </c>
      <c r="O19" s="11" t="s">
        <v>101</v>
      </c>
    </row>
    <row r="20" s="2" customFormat="1" ht="71.25" spans="1:15">
      <c r="A20" s="11">
        <v>15</v>
      </c>
      <c r="B20" s="13" t="s">
        <v>19</v>
      </c>
      <c r="C20" s="13" t="s">
        <v>20</v>
      </c>
      <c r="D20" s="14" t="s">
        <v>102</v>
      </c>
      <c r="E20" s="11" t="s">
        <v>18</v>
      </c>
      <c r="F20" s="15" t="s">
        <v>22</v>
      </c>
      <c r="G20" s="11" t="s">
        <v>103</v>
      </c>
      <c r="H20" s="11">
        <v>2022</v>
      </c>
      <c r="I20" s="11" t="s">
        <v>25</v>
      </c>
      <c r="J20" s="14" t="s">
        <v>104</v>
      </c>
      <c r="K20" s="11">
        <f t="shared" si="0"/>
        <v>840</v>
      </c>
      <c r="L20" s="11">
        <v>840</v>
      </c>
      <c r="M20" s="14" t="s">
        <v>105</v>
      </c>
      <c r="N20" s="11" t="s">
        <v>106</v>
      </c>
      <c r="O20" s="11" t="s">
        <v>107</v>
      </c>
    </row>
    <row r="21" s="2" customFormat="1" ht="76" customHeight="1" spans="1:15">
      <c r="A21" s="11">
        <v>16</v>
      </c>
      <c r="B21" s="13" t="s">
        <v>19</v>
      </c>
      <c r="C21" s="13" t="s">
        <v>20</v>
      </c>
      <c r="D21" s="11" t="s">
        <v>108</v>
      </c>
      <c r="E21" s="11" t="s">
        <v>18</v>
      </c>
      <c r="F21" s="11" t="s">
        <v>22</v>
      </c>
      <c r="G21" s="11" t="s">
        <v>89</v>
      </c>
      <c r="H21" s="11" t="s">
        <v>24</v>
      </c>
      <c r="I21" s="11" t="s">
        <v>37</v>
      </c>
      <c r="J21" s="11" t="s">
        <v>109</v>
      </c>
      <c r="K21" s="11">
        <f t="shared" si="0"/>
        <v>1244.79</v>
      </c>
      <c r="L21" s="11">
        <v>1244.79</v>
      </c>
      <c r="M21" s="11" t="s">
        <v>110</v>
      </c>
      <c r="N21" s="11" t="s">
        <v>111</v>
      </c>
      <c r="O21" s="11" t="s">
        <v>112</v>
      </c>
    </row>
    <row r="22" s="2" customFormat="1" ht="84" customHeight="1" spans="1:15">
      <c r="A22" s="11">
        <v>17</v>
      </c>
      <c r="B22" s="13" t="s">
        <v>19</v>
      </c>
      <c r="C22" s="13" t="s">
        <v>20</v>
      </c>
      <c r="D22" s="11" t="s">
        <v>113</v>
      </c>
      <c r="E22" s="11" t="s">
        <v>18</v>
      </c>
      <c r="F22" s="11" t="s">
        <v>22</v>
      </c>
      <c r="G22" s="14" t="s">
        <v>114</v>
      </c>
      <c r="H22" s="11" t="s">
        <v>115</v>
      </c>
      <c r="I22" s="11" t="s">
        <v>25</v>
      </c>
      <c r="J22" s="15" t="s">
        <v>116</v>
      </c>
      <c r="K22" s="11">
        <f t="shared" si="0"/>
        <v>20.65</v>
      </c>
      <c r="L22" s="11">
        <v>20.65</v>
      </c>
      <c r="M22" s="14" t="s">
        <v>114</v>
      </c>
      <c r="N22" s="14" t="s">
        <v>117</v>
      </c>
      <c r="O22" s="15" t="s">
        <v>118</v>
      </c>
    </row>
    <row r="23" s="3" customFormat="1" ht="48" customHeight="1" spans="1:15">
      <c r="A23" s="12">
        <v>1</v>
      </c>
      <c r="B23" s="13"/>
      <c r="C23" s="13"/>
      <c r="D23" s="14"/>
      <c r="E23" s="12" t="s">
        <v>119</v>
      </c>
      <c r="F23" s="15"/>
      <c r="G23" s="11"/>
      <c r="H23" s="11"/>
      <c r="I23" s="11"/>
      <c r="J23" s="14"/>
      <c r="K23" s="12">
        <v>13</v>
      </c>
      <c r="L23" s="12">
        <v>13</v>
      </c>
      <c r="M23" s="14"/>
      <c r="N23" s="11"/>
      <c r="O23" s="11"/>
    </row>
    <row r="24" s="1" customFormat="1" ht="57" spans="1:15">
      <c r="A24" s="11">
        <v>1</v>
      </c>
      <c r="B24" s="11" t="s">
        <v>19</v>
      </c>
      <c r="C24" s="11" t="s">
        <v>20</v>
      </c>
      <c r="D24" s="11" t="s">
        <v>120</v>
      </c>
      <c r="E24" s="11" t="s">
        <v>119</v>
      </c>
      <c r="F24" s="11" t="s">
        <v>22</v>
      </c>
      <c r="G24" s="11" t="s">
        <v>78</v>
      </c>
      <c r="H24" s="11">
        <v>2022</v>
      </c>
      <c r="I24" s="11" t="s">
        <v>121</v>
      </c>
      <c r="J24" s="11" t="s">
        <v>122</v>
      </c>
      <c r="K24" s="11">
        <v>13</v>
      </c>
      <c r="L24" s="11">
        <v>13</v>
      </c>
      <c r="M24" s="11" t="s">
        <v>123</v>
      </c>
      <c r="N24" s="11" t="s">
        <v>124</v>
      </c>
      <c r="O24" s="11" t="s">
        <v>125</v>
      </c>
    </row>
    <row r="25" ht="43" customHeight="1" spans="1:15">
      <c r="A25" s="12">
        <v>14</v>
      </c>
      <c r="B25" s="11"/>
      <c r="C25" s="11"/>
      <c r="D25" s="11"/>
      <c r="E25" s="12" t="s">
        <v>126</v>
      </c>
      <c r="F25" s="11"/>
      <c r="G25" s="11"/>
      <c r="H25" s="11"/>
      <c r="I25" s="11"/>
      <c r="J25" s="11"/>
      <c r="K25" s="12">
        <f>SUM(K26:K39)</f>
        <v>2726.35</v>
      </c>
      <c r="L25" s="12">
        <f>SUM(L26:L39)</f>
        <v>2726.35</v>
      </c>
      <c r="M25" s="14"/>
      <c r="N25" s="11"/>
      <c r="O25" s="11"/>
    </row>
    <row r="26" ht="76" customHeight="1" spans="1:15">
      <c r="A26" s="11">
        <v>1</v>
      </c>
      <c r="B26" s="13" t="s">
        <v>19</v>
      </c>
      <c r="C26" s="13" t="s">
        <v>20</v>
      </c>
      <c r="D26" s="11" t="s">
        <v>127</v>
      </c>
      <c r="E26" s="11" t="s">
        <v>126</v>
      </c>
      <c r="F26" s="11" t="s">
        <v>22</v>
      </c>
      <c r="G26" s="14" t="s">
        <v>128</v>
      </c>
      <c r="H26" s="11" t="s">
        <v>129</v>
      </c>
      <c r="I26" s="11" t="s">
        <v>25</v>
      </c>
      <c r="J26" s="15" t="s">
        <v>130</v>
      </c>
      <c r="K26" s="11">
        <f>L26</f>
        <v>310</v>
      </c>
      <c r="L26" s="36">
        <v>310</v>
      </c>
      <c r="M26" s="14" t="s">
        <v>131</v>
      </c>
      <c r="N26" s="14" t="s">
        <v>132</v>
      </c>
      <c r="O26" s="15" t="s">
        <v>133</v>
      </c>
    </row>
    <row r="27" ht="59" customHeight="1" spans="1:15">
      <c r="A27" s="11">
        <v>2</v>
      </c>
      <c r="B27" s="13" t="s">
        <v>19</v>
      </c>
      <c r="C27" s="13" t="s">
        <v>20</v>
      </c>
      <c r="D27" s="14" t="s">
        <v>134</v>
      </c>
      <c r="E27" s="11" t="s">
        <v>126</v>
      </c>
      <c r="F27" s="15" t="s">
        <v>22</v>
      </c>
      <c r="G27" s="11" t="s">
        <v>135</v>
      </c>
      <c r="H27" s="11">
        <v>2022</v>
      </c>
      <c r="I27" s="11" t="s">
        <v>37</v>
      </c>
      <c r="J27" s="14" t="s">
        <v>136</v>
      </c>
      <c r="K27" s="11">
        <f t="shared" ref="K27:K39" si="1">L27</f>
        <v>350</v>
      </c>
      <c r="L27" s="36">
        <v>350</v>
      </c>
      <c r="M27" s="14" t="s">
        <v>137</v>
      </c>
      <c r="N27" s="11" t="s">
        <v>138</v>
      </c>
      <c r="O27" s="11" t="s">
        <v>138</v>
      </c>
    </row>
    <row r="28" s="1" customFormat="1" ht="42.75" spans="1:15">
      <c r="A28" s="11">
        <v>3</v>
      </c>
      <c r="B28" s="13" t="s">
        <v>19</v>
      </c>
      <c r="C28" s="13" t="s">
        <v>20</v>
      </c>
      <c r="D28" s="11" t="s">
        <v>139</v>
      </c>
      <c r="E28" s="11" t="s">
        <v>126</v>
      </c>
      <c r="F28" s="11" t="s">
        <v>22</v>
      </c>
      <c r="G28" s="11" t="s">
        <v>140</v>
      </c>
      <c r="H28" s="11">
        <v>2022</v>
      </c>
      <c r="I28" s="14" t="s">
        <v>25</v>
      </c>
      <c r="J28" s="11" t="s">
        <v>141</v>
      </c>
      <c r="K28" s="11">
        <f t="shared" si="1"/>
        <v>255.85</v>
      </c>
      <c r="L28" s="25">
        <v>255.85</v>
      </c>
      <c r="M28" s="14" t="s">
        <v>142</v>
      </c>
      <c r="N28" s="11" t="s">
        <v>143</v>
      </c>
      <c r="O28" s="14" t="s">
        <v>143</v>
      </c>
    </row>
    <row r="29" ht="70" customHeight="1" spans="1:15">
      <c r="A29" s="11">
        <v>4</v>
      </c>
      <c r="B29" s="13" t="s">
        <v>19</v>
      </c>
      <c r="C29" s="13" t="s">
        <v>20</v>
      </c>
      <c r="D29" s="11" t="s">
        <v>144</v>
      </c>
      <c r="E29" s="11" t="s">
        <v>126</v>
      </c>
      <c r="F29" s="11" t="s">
        <v>22</v>
      </c>
      <c r="G29" s="11" t="s">
        <v>145</v>
      </c>
      <c r="H29" s="11" t="s">
        <v>24</v>
      </c>
      <c r="I29" s="11" t="s">
        <v>146</v>
      </c>
      <c r="J29" s="11" t="s">
        <v>147</v>
      </c>
      <c r="K29" s="11">
        <f t="shared" si="1"/>
        <v>157.91</v>
      </c>
      <c r="L29" s="11">
        <v>157.91</v>
      </c>
      <c r="M29" s="11" t="s">
        <v>148</v>
      </c>
      <c r="N29" s="11" t="s">
        <v>149</v>
      </c>
      <c r="O29" s="11" t="s">
        <v>150</v>
      </c>
    </row>
    <row r="30" ht="91" customHeight="1" spans="1:15">
      <c r="A30" s="11">
        <v>5</v>
      </c>
      <c r="B30" s="13" t="s">
        <v>19</v>
      </c>
      <c r="C30" s="13" t="s">
        <v>20</v>
      </c>
      <c r="D30" s="11" t="s">
        <v>151</v>
      </c>
      <c r="E30" s="11" t="s">
        <v>126</v>
      </c>
      <c r="F30" s="11" t="s">
        <v>22</v>
      </c>
      <c r="G30" s="11" t="s">
        <v>152</v>
      </c>
      <c r="H30" s="11" t="s">
        <v>24</v>
      </c>
      <c r="I30" s="11" t="s">
        <v>153</v>
      </c>
      <c r="J30" s="11" t="s">
        <v>154</v>
      </c>
      <c r="K30" s="11">
        <f t="shared" si="1"/>
        <v>116.5</v>
      </c>
      <c r="L30" s="11">
        <v>116.5</v>
      </c>
      <c r="M30" s="11" t="s">
        <v>152</v>
      </c>
      <c r="N30" s="11" t="s">
        <v>155</v>
      </c>
      <c r="O30" s="11" t="s">
        <v>156</v>
      </c>
    </row>
    <row r="31" s="1" customFormat="1" ht="90" customHeight="1" spans="1:15">
      <c r="A31" s="11">
        <v>6</v>
      </c>
      <c r="B31" s="13" t="s">
        <v>19</v>
      </c>
      <c r="C31" s="13" t="s">
        <v>20</v>
      </c>
      <c r="D31" s="11" t="s">
        <v>157</v>
      </c>
      <c r="E31" s="11" t="s">
        <v>126</v>
      </c>
      <c r="F31" s="11" t="s">
        <v>22</v>
      </c>
      <c r="G31" s="11" t="s">
        <v>158</v>
      </c>
      <c r="H31" s="11" t="s">
        <v>24</v>
      </c>
      <c r="I31" s="11" t="s">
        <v>159</v>
      </c>
      <c r="J31" s="11" t="s">
        <v>160</v>
      </c>
      <c r="K31" s="11">
        <f t="shared" si="1"/>
        <v>98.69</v>
      </c>
      <c r="L31" s="11">
        <v>98.69</v>
      </c>
      <c r="M31" s="11" t="s">
        <v>161</v>
      </c>
      <c r="N31" s="11" t="s">
        <v>162</v>
      </c>
      <c r="O31" s="11" t="s">
        <v>163</v>
      </c>
    </row>
    <row r="32" ht="57" spans="1:15">
      <c r="A32" s="11">
        <v>7</v>
      </c>
      <c r="B32" s="13" t="s">
        <v>19</v>
      </c>
      <c r="C32" s="13" t="s">
        <v>20</v>
      </c>
      <c r="D32" s="11" t="s">
        <v>164</v>
      </c>
      <c r="E32" s="11" t="s">
        <v>126</v>
      </c>
      <c r="F32" s="11" t="s">
        <v>165</v>
      </c>
      <c r="G32" s="11" t="s">
        <v>166</v>
      </c>
      <c r="H32" s="11" t="s">
        <v>24</v>
      </c>
      <c r="I32" s="11" t="s">
        <v>167</v>
      </c>
      <c r="J32" s="11" t="s">
        <v>168</v>
      </c>
      <c r="K32" s="11">
        <f t="shared" si="1"/>
        <v>86.46</v>
      </c>
      <c r="L32" s="11">
        <v>86.46</v>
      </c>
      <c r="M32" s="11" t="s">
        <v>166</v>
      </c>
      <c r="N32" s="11" t="s">
        <v>169</v>
      </c>
      <c r="O32" s="11" t="s">
        <v>170</v>
      </c>
    </row>
    <row r="33" s="1" customFormat="1" ht="57" spans="1:15">
      <c r="A33" s="11">
        <v>8</v>
      </c>
      <c r="B33" s="13" t="s">
        <v>19</v>
      </c>
      <c r="C33" s="13" t="s">
        <v>20</v>
      </c>
      <c r="D33" s="11" t="s">
        <v>171</v>
      </c>
      <c r="E33" s="11" t="s">
        <v>126</v>
      </c>
      <c r="F33" s="11" t="s">
        <v>22</v>
      </c>
      <c r="G33" s="11" t="s">
        <v>172</v>
      </c>
      <c r="H33" s="11" t="s">
        <v>24</v>
      </c>
      <c r="I33" s="11" t="s">
        <v>173</v>
      </c>
      <c r="J33" s="11" t="s">
        <v>174</v>
      </c>
      <c r="K33" s="11">
        <f t="shared" si="1"/>
        <v>133.13</v>
      </c>
      <c r="L33" s="11">
        <v>133.13</v>
      </c>
      <c r="M33" s="11" t="s">
        <v>172</v>
      </c>
      <c r="N33" s="11" t="s">
        <v>175</v>
      </c>
      <c r="O33" s="11" t="s">
        <v>176</v>
      </c>
    </row>
    <row r="34" s="1" customFormat="1" ht="123" customHeight="1" spans="1:15">
      <c r="A34" s="11">
        <v>9</v>
      </c>
      <c r="B34" s="13" t="s">
        <v>19</v>
      </c>
      <c r="C34" s="13" t="s">
        <v>20</v>
      </c>
      <c r="D34" s="11" t="s">
        <v>177</v>
      </c>
      <c r="E34" s="11" t="s">
        <v>126</v>
      </c>
      <c r="F34" s="11" t="s">
        <v>22</v>
      </c>
      <c r="G34" s="11" t="s">
        <v>178</v>
      </c>
      <c r="H34" s="11">
        <v>2022</v>
      </c>
      <c r="I34" s="11" t="s">
        <v>179</v>
      </c>
      <c r="J34" s="11" t="s">
        <v>180</v>
      </c>
      <c r="K34" s="11">
        <f t="shared" si="1"/>
        <v>106.14</v>
      </c>
      <c r="L34" s="11">
        <v>106.14</v>
      </c>
      <c r="M34" s="11" t="s">
        <v>178</v>
      </c>
      <c r="N34" s="11" t="s">
        <v>181</v>
      </c>
      <c r="O34" s="11" t="s">
        <v>181</v>
      </c>
    </row>
    <row r="35" s="2" customFormat="1" ht="57" spans="1:15">
      <c r="A35" s="11">
        <v>10</v>
      </c>
      <c r="B35" s="16" t="s">
        <v>19</v>
      </c>
      <c r="C35" s="16" t="s">
        <v>20</v>
      </c>
      <c r="D35" s="11" t="s">
        <v>182</v>
      </c>
      <c r="E35" s="11" t="s">
        <v>126</v>
      </c>
      <c r="F35" s="11" t="s">
        <v>22</v>
      </c>
      <c r="G35" s="11" t="s">
        <v>183</v>
      </c>
      <c r="H35" s="11">
        <v>2022</v>
      </c>
      <c r="I35" s="11" t="s">
        <v>179</v>
      </c>
      <c r="J35" s="11" t="s">
        <v>184</v>
      </c>
      <c r="K35" s="11">
        <f t="shared" si="1"/>
        <v>42.83</v>
      </c>
      <c r="L35" s="11">
        <v>42.83</v>
      </c>
      <c r="M35" s="11" t="s">
        <v>183</v>
      </c>
      <c r="N35" s="11" t="s">
        <v>185</v>
      </c>
      <c r="O35" s="11" t="s">
        <v>185</v>
      </c>
    </row>
    <row r="36" s="2" customFormat="1" ht="87" customHeight="1" spans="1:15">
      <c r="A36" s="11">
        <v>11</v>
      </c>
      <c r="B36" s="16" t="s">
        <v>19</v>
      </c>
      <c r="C36" s="16" t="s">
        <v>20</v>
      </c>
      <c r="D36" s="11" t="s">
        <v>186</v>
      </c>
      <c r="E36" s="11" t="s">
        <v>126</v>
      </c>
      <c r="F36" s="11" t="s">
        <v>22</v>
      </c>
      <c r="G36" s="11" t="s">
        <v>46</v>
      </c>
      <c r="H36" s="11" t="s">
        <v>24</v>
      </c>
      <c r="I36" s="11" t="s">
        <v>187</v>
      </c>
      <c r="J36" s="11" t="s">
        <v>188</v>
      </c>
      <c r="K36" s="11">
        <f t="shared" si="1"/>
        <v>230</v>
      </c>
      <c r="L36" s="11">
        <v>230</v>
      </c>
      <c r="M36" s="11" t="s">
        <v>189</v>
      </c>
      <c r="N36" s="11" t="s">
        <v>190</v>
      </c>
      <c r="O36" s="11" t="s">
        <v>176</v>
      </c>
    </row>
    <row r="37" s="2" customFormat="1" ht="76" customHeight="1" spans="1:15">
      <c r="A37" s="11">
        <v>12</v>
      </c>
      <c r="B37" s="16" t="s">
        <v>19</v>
      </c>
      <c r="C37" s="16" t="s">
        <v>20</v>
      </c>
      <c r="D37" s="11" t="s">
        <v>191</v>
      </c>
      <c r="E37" s="11" t="s">
        <v>126</v>
      </c>
      <c r="F37" s="11" t="s">
        <v>165</v>
      </c>
      <c r="G37" s="11" t="s">
        <v>192</v>
      </c>
      <c r="H37" s="11" t="s">
        <v>24</v>
      </c>
      <c r="I37" s="11" t="s">
        <v>146</v>
      </c>
      <c r="J37" s="11" t="s">
        <v>193</v>
      </c>
      <c r="K37" s="11">
        <f t="shared" si="1"/>
        <v>218.84</v>
      </c>
      <c r="L37" s="11">
        <v>218.84</v>
      </c>
      <c r="M37" s="11" t="s">
        <v>194</v>
      </c>
      <c r="N37" s="11" t="s">
        <v>195</v>
      </c>
      <c r="O37" s="11" t="s">
        <v>150</v>
      </c>
    </row>
    <row r="38" s="2" customFormat="1" ht="111" customHeight="1" spans="1:15">
      <c r="A38" s="11">
        <v>13</v>
      </c>
      <c r="B38" s="16" t="s">
        <v>19</v>
      </c>
      <c r="C38" s="16" t="s">
        <v>20</v>
      </c>
      <c r="D38" s="17" t="s">
        <v>196</v>
      </c>
      <c r="E38" s="17" t="s">
        <v>126</v>
      </c>
      <c r="F38" s="17" t="s">
        <v>22</v>
      </c>
      <c r="G38" s="17" t="s">
        <v>197</v>
      </c>
      <c r="H38" s="17">
        <v>2022</v>
      </c>
      <c r="I38" s="37" t="s">
        <v>25</v>
      </c>
      <c r="J38" s="37" t="s">
        <v>198</v>
      </c>
      <c r="K38" s="11">
        <f t="shared" si="1"/>
        <v>20</v>
      </c>
      <c r="L38" s="38">
        <v>20</v>
      </c>
      <c r="M38" s="37" t="s">
        <v>199</v>
      </c>
      <c r="N38" s="17" t="s">
        <v>200</v>
      </c>
      <c r="O38" s="37" t="s">
        <v>201</v>
      </c>
    </row>
    <row r="39" s="2" customFormat="1" ht="81" customHeight="1" spans="1:15">
      <c r="A39" s="11">
        <v>14</v>
      </c>
      <c r="B39" s="13" t="s">
        <v>19</v>
      </c>
      <c r="C39" s="13" t="s">
        <v>20</v>
      </c>
      <c r="D39" s="14" t="s">
        <v>202</v>
      </c>
      <c r="E39" s="11" t="s">
        <v>126</v>
      </c>
      <c r="F39" s="15" t="s">
        <v>22</v>
      </c>
      <c r="G39" s="11" t="s">
        <v>203</v>
      </c>
      <c r="H39" s="11" t="s">
        <v>204</v>
      </c>
      <c r="I39" s="11" t="s">
        <v>205</v>
      </c>
      <c r="J39" s="14" t="s">
        <v>206</v>
      </c>
      <c r="K39" s="11">
        <f t="shared" si="1"/>
        <v>600</v>
      </c>
      <c r="L39" s="36">
        <v>600</v>
      </c>
      <c r="M39" s="14" t="s">
        <v>207</v>
      </c>
      <c r="N39" s="11" t="s">
        <v>208</v>
      </c>
      <c r="O39" s="11" t="s">
        <v>209</v>
      </c>
    </row>
    <row r="40" s="4" customFormat="1" ht="27" customHeight="1" spans="1:15">
      <c r="A40" s="18">
        <v>1</v>
      </c>
      <c r="B40" s="19"/>
      <c r="C40" s="19"/>
      <c r="D40" s="19"/>
      <c r="E40" s="18" t="s">
        <v>210</v>
      </c>
      <c r="F40" s="19"/>
      <c r="G40" s="19"/>
      <c r="H40" s="19"/>
      <c r="I40" s="19"/>
      <c r="J40" s="19"/>
      <c r="K40" s="18">
        <f>SUM(K41)</f>
        <v>150</v>
      </c>
      <c r="L40" s="18">
        <f>SUM(L41)</f>
        <v>150</v>
      </c>
      <c r="M40" s="39"/>
      <c r="N40" s="19"/>
      <c r="O40" s="19"/>
    </row>
    <row r="41" s="2" customFormat="1" ht="27" spans="1:15">
      <c r="A41" s="13">
        <v>1</v>
      </c>
      <c r="B41" s="11" t="s">
        <v>19</v>
      </c>
      <c r="C41" s="11" t="s">
        <v>20</v>
      </c>
      <c r="D41" s="20" t="s">
        <v>211</v>
      </c>
      <c r="E41" s="20" t="s">
        <v>210</v>
      </c>
      <c r="F41" s="20" t="s">
        <v>22</v>
      </c>
      <c r="G41" s="21" t="s">
        <v>212</v>
      </c>
      <c r="H41" s="20">
        <v>2022</v>
      </c>
      <c r="I41" s="21" t="s">
        <v>213</v>
      </c>
      <c r="J41" s="20" t="s">
        <v>214</v>
      </c>
      <c r="K41" s="13">
        <v>150</v>
      </c>
      <c r="L41" s="40">
        <v>150</v>
      </c>
      <c r="M41" s="20" t="s">
        <v>215</v>
      </c>
      <c r="N41" s="20" t="s">
        <v>216</v>
      </c>
      <c r="O41" s="41" t="s">
        <v>217</v>
      </c>
    </row>
    <row r="42" s="5" customFormat="1" ht="34" customHeight="1" spans="1:15">
      <c r="A42" s="22">
        <f>COUNT(A43:A53)</f>
        <v>11</v>
      </c>
      <c r="B42" s="23"/>
      <c r="C42" s="24"/>
      <c r="D42" s="25"/>
      <c r="E42" s="12" t="s">
        <v>218</v>
      </c>
      <c r="F42" s="25"/>
      <c r="G42" s="25"/>
      <c r="H42" s="25"/>
      <c r="I42" s="25"/>
      <c r="J42" s="42"/>
      <c r="K42" s="43">
        <f>SUM(K43:K53)</f>
        <v>248.49</v>
      </c>
      <c r="L42" s="44">
        <f>SUM(L43:L53)</f>
        <v>248.49</v>
      </c>
      <c r="M42" s="42"/>
      <c r="N42" s="25"/>
      <c r="O42" s="25"/>
    </row>
    <row r="43" s="2" customFormat="1" ht="57" spans="1:15">
      <c r="A43" s="11">
        <v>1</v>
      </c>
      <c r="B43" s="13" t="s">
        <v>19</v>
      </c>
      <c r="C43" s="13" t="s">
        <v>20</v>
      </c>
      <c r="D43" s="11" t="s">
        <v>219</v>
      </c>
      <c r="E43" s="11" t="s">
        <v>218</v>
      </c>
      <c r="F43" s="11" t="s">
        <v>22</v>
      </c>
      <c r="G43" s="14" t="s">
        <v>220</v>
      </c>
      <c r="H43" s="11" t="s">
        <v>221</v>
      </c>
      <c r="I43" s="11" t="s">
        <v>25</v>
      </c>
      <c r="J43" s="15" t="s">
        <v>222</v>
      </c>
      <c r="K43" s="11">
        <f>L43</f>
        <v>3.74</v>
      </c>
      <c r="L43" s="11">
        <v>3.74</v>
      </c>
      <c r="M43" s="14" t="s">
        <v>223</v>
      </c>
      <c r="N43" s="11" t="s">
        <v>224</v>
      </c>
      <c r="O43" s="11" t="s">
        <v>225</v>
      </c>
    </row>
    <row r="44" s="2" customFormat="1" ht="42.75" spans="1:15">
      <c r="A44" s="11">
        <v>2</v>
      </c>
      <c r="B44" s="13" t="s">
        <v>19</v>
      </c>
      <c r="C44" s="13" t="s">
        <v>20</v>
      </c>
      <c r="D44" s="14" t="s">
        <v>226</v>
      </c>
      <c r="E44" s="11" t="s">
        <v>218</v>
      </c>
      <c r="F44" s="15" t="s">
        <v>22</v>
      </c>
      <c r="G44" s="11" t="s">
        <v>89</v>
      </c>
      <c r="H44" s="11" t="s">
        <v>24</v>
      </c>
      <c r="I44" s="11" t="s">
        <v>37</v>
      </c>
      <c r="J44" s="14" t="s">
        <v>227</v>
      </c>
      <c r="K44" s="11">
        <f t="shared" ref="K44:K53" si="2">L44</f>
        <v>7.3</v>
      </c>
      <c r="L44" s="11">
        <v>7.3</v>
      </c>
      <c r="M44" s="14" t="s">
        <v>228</v>
      </c>
      <c r="N44" s="11" t="s">
        <v>229</v>
      </c>
      <c r="O44" s="11" t="s">
        <v>229</v>
      </c>
    </row>
    <row r="45" s="2" customFormat="1" ht="57" spans="1:15">
      <c r="A45" s="11">
        <v>3</v>
      </c>
      <c r="B45" s="13" t="s">
        <v>19</v>
      </c>
      <c r="C45" s="13" t="s">
        <v>20</v>
      </c>
      <c r="D45" s="14" t="s">
        <v>230</v>
      </c>
      <c r="E45" s="11" t="s">
        <v>218</v>
      </c>
      <c r="F45" s="15" t="s">
        <v>22</v>
      </c>
      <c r="G45" s="14" t="s">
        <v>231</v>
      </c>
      <c r="H45" s="11">
        <v>2022</v>
      </c>
      <c r="I45" s="15" t="s">
        <v>25</v>
      </c>
      <c r="J45" s="14" t="s">
        <v>232</v>
      </c>
      <c r="K45" s="11">
        <f t="shared" si="2"/>
        <v>15.46</v>
      </c>
      <c r="L45" s="11">
        <v>15.46</v>
      </c>
      <c r="M45" s="14" t="s">
        <v>233</v>
      </c>
      <c r="N45" s="11" t="s">
        <v>234</v>
      </c>
      <c r="O45" s="11" t="s">
        <v>235</v>
      </c>
    </row>
    <row r="46" s="2" customFormat="1" ht="77" customHeight="1" spans="1:15">
      <c r="A46" s="11">
        <v>4</v>
      </c>
      <c r="B46" s="13" t="s">
        <v>19</v>
      </c>
      <c r="C46" s="13" t="s">
        <v>20</v>
      </c>
      <c r="D46" s="14" t="s">
        <v>236</v>
      </c>
      <c r="E46" s="11" t="s">
        <v>218</v>
      </c>
      <c r="F46" s="15" t="s">
        <v>22</v>
      </c>
      <c r="G46" s="11" t="s">
        <v>46</v>
      </c>
      <c r="H46" s="11">
        <v>2022</v>
      </c>
      <c r="I46" s="11" t="s">
        <v>25</v>
      </c>
      <c r="J46" s="14" t="s">
        <v>237</v>
      </c>
      <c r="K46" s="11">
        <f t="shared" si="2"/>
        <v>6</v>
      </c>
      <c r="L46" s="11">
        <v>6</v>
      </c>
      <c r="M46" s="14" t="s">
        <v>238</v>
      </c>
      <c r="N46" s="11" t="s">
        <v>239</v>
      </c>
      <c r="O46" s="11" t="s">
        <v>240</v>
      </c>
    </row>
    <row r="47" s="2" customFormat="1" ht="99" customHeight="1" spans="1:15">
      <c r="A47" s="11">
        <v>5</v>
      </c>
      <c r="B47" s="13" t="s">
        <v>19</v>
      </c>
      <c r="C47" s="13" t="s">
        <v>20</v>
      </c>
      <c r="D47" s="14" t="s">
        <v>241</v>
      </c>
      <c r="E47" s="11" t="s">
        <v>218</v>
      </c>
      <c r="F47" s="15" t="s">
        <v>22</v>
      </c>
      <c r="G47" s="11" t="s">
        <v>97</v>
      </c>
      <c r="H47" s="11">
        <v>2022</v>
      </c>
      <c r="I47" s="11" t="s">
        <v>25</v>
      </c>
      <c r="J47" s="14" t="s">
        <v>242</v>
      </c>
      <c r="K47" s="11">
        <f t="shared" si="2"/>
        <v>6.09</v>
      </c>
      <c r="L47" s="11">
        <v>6.09</v>
      </c>
      <c r="M47" s="14" t="s">
        <v>243</v>
      </c>
      <c r="N47" s="11" t="s">
        <v>244</v>
      </c>
      <c r="O47" s="11" t="s">
        <v>245</v>
      </c>
    </row>
    <row r="48" s="2" customFormat="1" ht="42.75" spans="1:15">
      <c r="A48" s="11">
        <v>6</v>
      </c>
      <c r="B48" s="13" t="s">
        <v>19</v>
      </c>
      <c r="C48" s="13" t="s">
        <v>20</v>
      </c>
      <c r="D48" s="14" t="s">
        <v>246</v>
      </c>
      <c r="E48" s="11" t="s">
        <v>218</v>
      </c>
      <c r="F48" s="15" t="s">
        <v>22</v>
      </c>
      <c r="G48" s="11" t="s">
        <v>78</v>
      </c>
      <c r="H48" s="11">
        <v>2022</v>
      </c>
      <c r="I48" s="11" t="s">
        <v>25</v>
      </c>
      <c r="J48" s="14" t="s">
        <v>247</v>
      </c>
      <c r="K48" s="11">
        <f t="shared" si="2"/>
        <v>8.9</v>
      </c>
      <c r="L48" s="25">
        <v>8.9</v>
      </c>
      <c r="M48" s="14" t="s">
        <v>248</v>
      </c>
      <c r="N48" s="11" t="s">
        <v>249</v>
      </c>
      <c r="O48" s="11" t="s">
        <v>249</v>
      </c>
    </row>
    <row r="49" s="2" customFormat="1" ht="42.75" spans="1:15">
      <c r="A49" s="11">
        <v>7</v>
      </c>
      <c r="B49" s="13" t="s">
        <v>19</v>
      </c>
      <c r="C49" s="13" t="s">
        <v>20</v>
      </c>
      <c r="D49" s="14" t="s">
        <v>250</v>
      </c>
      <c r="E49" s="11" t="s">
        <v>218</v>
      </c>
      <c r="F49" s="15" t="s">
        <v>22</v>
      </c>
      <c r="G49" s="11" t="s">
        <v>54</v>
      </c>
      <c r="H49" s="11">
        <v>2022</v>
      </c>
      <c r="I49" s="11" t="s">
        <v>25</v>
      </c>
      <c r="J49" s="14" t="s">
        <v>251</v>
      </c>
      <c r="K49" s="11">
        <f t="shared" si="2"/>
        <v>30</v>
      </c>
      <c r="L49" s="11">
        <v>30</v>
      </c>
      <c r="M49" s="14" t="s">
        <v>252</v>
      </c>
      <c r="N49" s="11" t="s">
        <v>251</v>
      </c>
      <c r="O49" s="11" t="s">
        <v>253</v>
      </c>
    </row>
    <row r="50" s="2" customFormat="1" ht="42.75" spans="1:15">
      <c r="A50" s="11">
        <v>8</v>
      </c>
      <c r="B50" s="13" t="s">
        <v>19</v>
      </c>
      <c r="C50" s="13" t="s">
        <v>20</v>
      </c>
      <c r="D50" s="14" t="s">
        <v>254</v>
      </c>
      <c r="E50" s="11" t="s">
        <v>218</v>
      </c>
      <c r="F50" s="15" t="s">
        <v>22</v>
      </c>
      <c r="G50" s="11" t="s">
        <v>212</v>
      </c>
      <c r="H50" s="11">
        <v>2022</v>
      </c>
      <c r="I50" s="11" t="s">
        <v>255</v>
      </c>
      <c r="J50" s="14" t="s">
        <v>256</v>
      </c>
      <c r="K50" s="11">
        <f t="shared" si="2"/>
        <v>20</v>
      </c>
      <c r="L50" s="11">
        <v>20</v>
      </c>
      <c r="M50" s="14" t="s">
        <v>257</v>
      </c>
      <c r="N50" s="11" t="s">
        <v>258</v>
      </c>
      <c r="O50" s="11" t="s">
        <v>259</v>
      </c>
    </row>
    <row r="51" s="2" customFormat="1" ht="40.5" spans="1:15">
      <c r="A51" s="11">
        <v>9</v>
      </c>
      <c r="B51" s="13" t="s">
        <v>19</v>
      </c>
      <c r="C51" s="13" t="s">
        <v>20</v>
      </c>
      <c r="D51" s="20" t="s">
        <v>260</v>
      </c>
      <c r="E51" s="21" t="s">
        <v>218</v>
      </c>
      <c r="F51" s="20" t="s">
        <v>22</v>
      </c>
      <c r="G51" s="20" t="s">
        <v>215</v>
      </c>
      <c r="H51" s="20">
        <v>2022</v>
      </c>
      <c r="I51" s="20" t="s">
        <v>213</v>
      </c>
      <c r="J51" s="20" t="s">
        <v>261</v>
      </c>
      <c r="K51" s="11">
        <f t="shared" si="2"/>
        <v>56</v>
      </c>
      <c r="L51" s="40">
        <v>56</v>
      </c>
      <c r="M51" s="20" t="s">
        <v>215</v>
      </c>
      <c r="N51" s="20" t="s">
        <v>262</v>
      </c>
      <c r="O51" s="41" t="s">
        <v>263</v>
      </c>
    </row>
    <row r="52" s="2" customFormat="1" ht="132" customHeight="1" spans="1:15">
      <c r="A52" s="11">
        <v>10</v>
      </c>
      <c r="B52" s="13" t="s">
        <v>19</v>
      </c>
      <c r="C52" s="13" t="s">
        <v>20</v>
      </c>
      <c r="D52" s="11" t="s">
        <v>264</v>
      </c>
      <c r="E52" s="21" t="s">
        <v>218</v>
      </c>
      <c r="F52" s="11" t="s">
        <v>22</v>
      </c>
      <c r="G52" s="11" t="s">
        <v>265</v>
      </c>
      <c r="H52" s="11" t="s">
        <v>24</v>
      </c>
      <c r="I52" s="11" t="s">
        <v>266</v>
      </c>
      <c r="J52" s="11" t="s">
        <v>267</v>
      </c>
      <c r="K52" s="11">
        <f t="shared" si="2"/>
        <v>40</v>
      </c>
      <c r="L52" s="11">
        <v>40</v>
      </c>
      <c r="M52" s="14" t="s">
        <v>268</v>
      </c>
      <c r="N52" s="11" t="s">
        <v>269</v>
      </c>
      <c r="O52" s="11" t="s">
        <v>270</v>
      </c>
    </row>
    <row r="53" s="2" customFormat="1" ht="57" spans="1:15">
      <c r="A53" s="11">
        <v>11</v>
      </c>
      <c r="B53" s="13" t="s">
        <v>19</v>
      </c>
      <c r="C53" s="13" t="s">
        <v>20</v>
      </c>
      <c r="D53" s="14" t="s">
        <v>271</v>
      </c>
      <c r="E53" s="11" t="s">
        <v>218</v>
      </c>
      <c r="F53" s="15" t="s">
        <v>22</v>
      </c>
      <c r="G53" s="11" t="s">
        <v>212</v>
      </c>
      <c r="H53" s="11">
        <v>2022</v>
      </c>
      <c r="I53" s="11" t="s">
        <v>255</v>
      </c>
      <c r="J53" s="14" t="s">
        <v>272</v>
      </c>
      <c r="K53" s="11">
        <f t="shared" si="2"/>
        <v>55</v>
      </c>
      <c r="L53" s="11">
        <v>55</v>
      </c>
      <c r="M53" s="14" t="s">
        <v>273</v>
      </c>
      <c r="N53" s="11" t="s">
        <v>274</v>
      </c>
      <c r="O53" s="11" t="s">
        <v>275</v>
      </c>
    </row>
    <row r="54" s="2" customFormat="1" ht="35" customHeight="1" spans="1:15">
      <c r="A54" s="12">
        <v>1</v>
      </c>
      <c r="B54" s="13"/>
      <c r="C54" s="13"/>
      <c r="D54" s="14"/>
      <c r="E54" s="12" t="s">
        <v>276</v>
      </c>
      <c r="F54" s="15"/>
      <c r="G54" s="11"/>
      <c r="H54" s="11"/>
      <c r="I54" s="11"/>
      <c r="J54" s="14"/>
      <c r="K54" s="12">
        <f>SUM(K55)</f>
        <v>1836</v>
      </c>
      <c r="L54" s="12">
        <f>SUM(L55)</f>
        <v>1836</v>
      </c>
      <c r="M54" s="14"/>
      <c r="N54" s="15"/>
      <c r="O54" s="15"/>
    </row>
    <row r="55" s="2" customFormat="1" ht="66" customHeight="1" spans="1:15">
      <c r="A55" s="11">
        <v>1</v>
      </c>
      <c r="B55" s="13" t="s">
        <v>19</v>
      </c>
      <c r="C55" s="13" t="s">
        <v>20</v>
      </c>
      <c r="D55" s="11" t="s">
        <v>277</v>
      </c>
      <c r="E55" s="21" t="s">
        <v>218</v>
      </c>
      <c r="F55" s="11" t="s">
        <v>22</v>
      </c>
      <c r="G55" s="11" t="s">
        <v>265</v>
      </c>
      <c r="H55" s="11" t="s">
        <v>24</v>
      </c>
      <c r="I55" s="11" t="s">
        <v>266</v>
      </c>
      <c r="J55" s="11" t="s">
        <v>278</v>
      </c>
      <c r="K55" s="11">
        <f>L55</f>
        <v>1836</v>
      </c>
      <c r="L55" s="11">
        <v>1836</v>
      </c>
      <c r="M55" s="14" t="s">
        <v>279</v>
      </c>
      <c r="N55" s="11" t="s">
        <v>280</v>
      </c>
      <c r="O55" s="11" t="s">
        <v>281</v>
      </c>
    </row>
    <row r="56" s="2" customFormat="1" ht="38" customHeight="1" spans="1:15">
      <c r="A56" s="18">
        <v>1</v>
      </c>
      <c r="B56" s="15"/>
      <c r="C56" s="15"/>
      <c r="D56" s="20"/>
      <c r="E56" s="26" t="s">
        <v>282</v>
      </c>
      <c r="F56" s="20"/>
      <c r="G56" s="21"/>
      <c r="H56" s="20"/>
      <c r="I56" s="21"/>
      <c r="J56" s="20"/>
      <c r="K56" s="18">
        <f>SUM(K57)</f>
        <v>300</v>
      </c>
      <c r="L56" s="45">
        <f>SUM(L57)</f>
        <v>300</v>
      </c>
      <c r="M56" s="20"/>
      <c r="N56" s="20"/>
      <c r="O56" s="41"/>
    </row>
    <row r="57" s="2" customFormat="1" ht="37" customHeight="1" spans="1:15">
      <c r="A57" s="13">
        <v>1</v>
      </c>
      <c r="B57" s="27" t="s">
        <v>19</v>
      </c>
      <c r="C57" s="27" t="s">
        <v>20</v>
      </c>
      <c r="D57" s="28" t="s">
        <v>283</v>
      </c>
      <c r="E57" s="28" t="s">
        <v>282</v>
      </c>
      <c r="F57" s="28" t="s">
        <v>22</v>
      </c>
      <c r="G57" s="28" t="s">
        <v>212</v>
      </c>
      <c r="H57" s="28" t="s">
        <v>24</v>
      </c>
      <c r="I57" s="28" t="s">
        <v>284</v>
      </c>
      <c r="J57" s="28" t="s">
        <v>285</v>
      </c>
      <c r="K57" s="46">
        <f>L57</f>
        <v>300</v>
      </c>
      <c r="L57" s="13">
        <v>300</v>
      </c>
      <c r="M57" s="28" t="s">
        <v>286</v>
      </c>
      <c r="N57" s="28" t="s">
        <v>286</v>
      </c>
      <c r="O57" s="28" t="s">
        <v>287</v>
      </c>
    </row>
    <row r="58" s="6" customFormat="1" ht="36" customHeight="1" spans="1:15">
      <c r="A58" s="29">
        <v>1</v>
      </c>
      <c r="B58" s="30"/>
      <c r="C58" s="30"/>
      <c r="D58" s="30"/>
      <c r="E58" s="26" t="s">
        <v>288</v>
      </c>
      <c r="F58" s="30"/>
      <c r="G58" s="30"/>
      <c r="H58" s="30"/>
      <c r="I58" s="30"/>
      <c r="J58" s="30"/>
      <c r="K58" s="29">
        <f>SUM(K59)</f>
        <v>328</v>
      </c>
      <c r="L58" s="29">
        <f>SUM(L59)</f>
        <v>328</v>
      </c>
      <c r="M58" s="30"/>
      <c r="N58" s="30"/>
      <c r="O58" s="30"/>
    </row>
    <row r="59" s="1" customFormat="1" ht="112" customHeight="1" spans="1:15">
      <c r="A59" s="30">
        <v>1</v>
      </c>
      <c r="B59" s="13" t="s">
        <v>19</v>
      </c>
      <c r="C59" s="13" t="s">
        <v>20</v>
      </c>
      <c r="D59" s="31" t="s">
        <v>289</v>
      </c>
      <c r="E59" s="32" t="s">
        <v>290</v>
      </c>
      <c r="F59" s="31" t="s">
        <v>22</v>
      </c>
      <c r="G59" s="32" t="s">
        <v>78</v>
      </c>
      <c r="H59" s="32">
        <v>2022</v>
      </c>
      <c r="I59" s="31" t="s">
        <v>291</v>
      </c>
      <c r="J59" s="31" t="s">
        <v>292</v>
      </c>
      <c r="K59" s="32">
        <v>328</v>
      </c>
      <c r="L59" s="32">
        <v>328</v>
      </c>
      <c r="M59" s="32" t="s">
        <v>293</v>
      </c>
      <c r="N59" s="32" t="s">
        <v>294</v>
      </c>
      <c r="O59" s="32" t="s">
        <v>295</v>
      </c>
    </row>
  </sheetData>
  <mergeCells count="15">
    <mergeCell ref="A1:O1"/>
    <mergeCell ref="A3:A4"/>
    <mergeCell ref="B3:B4"/>
    <mergeCell ref="C3:C4"/>
    <mergeCell ref="D3:D4"/>
    <mergeCell ref="E3:E4"/>
    <mergeCell ref="F3:F4"/>
    <mergeCell ref="G3:G4"/>
    <mergeCell ref="H3:H4"/>
    <mergeCell ref="I3:I4"/>
    <mergeCell ref="J3:J4"/>
    <mergeCell ref="K3:K4"/>
    <mergeCell ref="M3:M4"/>
    <mergeCell ref="N3:N4"/>
    <mergeCell ref="O3:O4"/>
  </mergeCells>
  <pageMargins left="0.751388888888889" right="0.751388888888889" top="1" bottom="1" header="0.5" footer="0.5"/>
  <pageSetup paperSize="9" scale="5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我就是我</cp:lastModifiedBy>
  <dcterms:created xsi:type="dcterms:W3CDTF">2022-01-27T07:46:00Z</dcterms:created>
  <dcterms:modified xsi:type="dcterms:W3CDTF">2022-02-25T03:50:07Z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B062C8FF58EA4F88904C9201C4B18E05</vt:lpwstr>
  </property>
  <property fmtid="{D5CDD505-2E9C-101B-9397-08002B2CF9AE}" pid="3" name="KSOProductBuildVer">
    <vt:lpwstr>2052-11.1.0.11405</vt:lpwstr>
  </property>
</Properties>
</file>