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<sst xmlns="http://schemas.openxmlformats.org/spreadsheetml/2006/main" count="778" uniqueCount="457">
  <si>
    <t>批数</t>
  </si>
  <si>
    <t>序号</t>
  </si>
  <si>
    <t>项目名称</t>
  </si>
  <si>
    <t>项目类型</t>
  </si>
  <si>
    <t>建设性质</t>
  </si>
  <si>
    <t>实施地点</t>
  </si>
  <si>
    <t>建设内容</t>
  </si>
  <si>
    <t>投资概算（万元）</t>
  </si>
  <si>
    <t>预期绩效目标</t>
  </si>
  <si>
    <t>联农带农机制</t>
  </si>
  <si>
    <t>实施期限</t>
  </si>
  <si>
    <t>责任单位</t>
  </si>
  <si>
    <t>备注</t>
  </si>
  <si>
    <t>产业发展</t>
  </si>
  <si>
    <t>第一批</t>
  </si>
  <si>
    <t>洪阳镇刘村村袜子加工项目</t>
  </si>
  <si>
    <t>新建</t>
  </si>
  <si>
    <t>洪阳镇刘村村</t>
  </si>
  <si>
    <r>
      <rPr>
        <b/>
        <sz val="12"/>
        <rFont val="微软雅黑"/>
        <charset val="134"/>
      </rPr>
      <t>新建1500</t>
    </r>
    <r>
      <rPr>
        <b/>
        <sz val="12"/>
        <rFont val="宋体"/>
        <charset val="134"/>
      </rPr>
      <t>㎡</t>
    </r>
    <r>
      <rPr>
        <b/>
        <sz val="12"/>
        <rFont val="微软雅黑"/>
        <charset val="134"/>
      </rPr>
      <t>钢构车间（加工车间65*20*6.仓储车间20*10*5）地坪硬化及厂房内电力、照明设施。</t>
    </r>
  </si>
  <si>
    <t>促进刘村村产业发展，带动集体经济收入7.2万元，并提供就业岗位15余个，带动村内村民就业，人均收入可增加4000元。</t>
  </si>
  <si>
    <t>采取政府投资建设，企业租赁方式，租金不低于财政投入资金的4%，项目实施带动群众务工增入，提供就业岗位带动村集体经济发展。</t>
  </si>
  <si>
    <t>2025年3-10月</t>
  </si>
  <si>
    <t xml:space="preserve">洪阳镇人民政府
农业农村局  </t>
  </si>
  <si>
    <t>2025年果园乡津津友味面制品设备采购项目</t>
  </si>
  <si>
    <t>果园乡工贸区</t>
  </si>
  <si>
    <t>双面拉伸真空自动包装生产线10条，型号：ZG-420/520L</t>
  </si>
  <si>
    <t>提升果园乡食品城的市场竞争力，促进全县食品加工产业增长，带动周边农户种植小麦、辣椒、花椒7500余亩，预计年度收益率8%，实现周边群众50人就业，就业人员平均工资4000元左右</t>
  </si>
  <si>
    <t>通过与企业签订设备租赁合同的方式，实现年度收益率8%，同时企业生产带动就业50人左右，通过企业培训使就业人员能有一技之长，企业生产带动周边农户种植小麦、辣椒、花椒7500余亩，促进农产品附加值的提升</t>
  </si>
  <si>
    <t xml:space="preserve">
果园乡人民政府
农业农村局
</t>
  </si>
  <si>
    <t>天池镇辣椒色选去把项目</t>
  </si>
  <si>
    <t>西元、水泉洼、杨大池三个村</t>
  </si>
  <si>
    <r>
      <rPr>
        <b/>
        <sz val="12"/>
        <rFont val="微软雅黑"/>
        <charset val="134"/>
      </rPr>
      <t>西园村：色选机一台及配套设备、彩钢厂房480</t>
    </r>
    <r>
      <rPr>
        <b/>
        <sz val="12"/>
        <rFont val="宋体"/>
        <charset val="134"/>
      </rPr>
      <t>㎡</t>
    </r>
    <r>
      <rPr>
        <b/>
        <sz val="12"/>
        <rFont val="微软雅黑"/>
        <charset val="134"/>
      </rPr>
      <t>、辣椒摘果机一台及动力车一辆、辣椒去把机一台、地磅一座、铲车一台、配套及电力设施。
水泉洼村：色选机一台及配套设备、辣椒去把机一台、地磅一座、铲车一台、配套及电力设施。
杨大池村：色选机一台及配套设备、彩钢厂房400</t>
    </r>
    <r>
      <rPr>
        <b/>
        <sz val="12"/>
        <rFont val="宋体"/>
        <charset val="134"/>
      </rPr>
      <t>㎡</t>
    </r>
    <r>
      <rPr>
        <b/>
        <sz val="12"/>
        <rFont val="微软雅黑"/>
        <charset val="134"/>
      </rPr>
      <t>、辣椒去把机一台、地磅一座、铲车一台、配套及电力设施。</t>
    </r>
  </si>
  <si>
    <t>项目实施后，促进西园、水泉洼、杨大池等周边村辣椒产业发展，同时可解决群众辣椒色选、去把的问题，年增加村集体经济12余万元左右，带动周边群众30余人就业，</t>
  </si>
  <si>
    <t>通过就业务工可带动30余人就业，其中12人以上脱贫户及监测户到车间从事包装等工作，增加务工收入，每人每月工资不低于2000元.</t>
  </si>
  <si>
    <t>天池镇人民政府
农业农村局</t>
  </si>
  <si>
    <t>张村镇漏泉村青储池及羊场改造提升项目</t>
  </si>
  <si>
    <t>漏泉村</t>
  </si>
  <si>
    <r>
      <rPr>
        <b/>
        <sz val="12"/>
        <rFont val="微软雅黑"/>
        <charset val="134"/>
      </rPr>
      <t>拆除夯土改建2个青储池长45米，宽（上口8米、下口6米），高4.5米，红砖池壁抹灰及砼地平、防水处理；羊舍排水沟1000米；修建砼路面300</t>
    </r>
    <r>
      <rPr>
        <b/>
        <sz val="12"/>
        <rFont val="宋体"/>
        <charset val="134"/>
      </rPr>
      <t>㎡</t>
    </r>
    <r>
      <rPr>
        <b/>
        <sz val="12"/>
        <rFont val="微软雅黑"/>
        <charset val="134"/>
      </rPr>
      <t>；砖墙拆除；青储打包机；羊舍饮水系统改造；羊粪发酵池；秸秆粉碎机一台；青储饲料揉丝机一台。</t>
    </r>
  </si>
  <si>
    <t>项目建成后促进漏泉村集体经济发展，增加村集体收入2.5万元，可带动10个务工岗位。</t>
  </si>
  <si>
    <t>通过项目实施，解决漏泉村640户2000余人及周边村民秸秆处理难的问题，村民村内就业，上交4%收益金，增加村集体收入。</t>
  </si>
  <si>
    <t>张村镇人民政府
农业农村局</t>
  </si>
  <si>
    <t>张村镇庵北村辣椒加工设备采购</t>
  </si>
  <si>
    <t>庵北村</t>
  </si>
  <si>
    <t>采购空气能连续式烘干机一台，设备型号HJ-KQ-LJ120</t>
  </si>
  <si>
    <t>促进庵北村辣椒产业发展，增加村集体收入2.8万元，实现周边动3名群众务工增收。</t>
  </si>
  <si>
    <t>通过辣椒烘干、色选促进就业务工，带动周边群众发展辣椒500亩，同时辣椒收益季节带动周边10余名群众摘辣椒增加收入。</t>
  </si>
  <si>
    <t>第二批</t>
  </si>
  <si>
    <t>2025年英豪镇秸秆深加工仓库建设项目</t>
  </si>
  <si>
    <t>英豪镇
寺庄坪村</t>
  </si>
  <si>
    <r>
      <rPr>
        <b/>
        <sz val="12"/>
        <rFont val="微软雅黑"/>
        <charset val="134"/>
      </rPr>
      <t>存储车间4500</t>
    </r>
    <r>
      <rPr>
        <b/>
        <sz val="12"/>
        <rFont val="宋体"/>
        <charset val="134"/>
      </rPr>
      <t>㎡</t>
    </r>
    <r>
      <rPr>
        <b/>
        <sz val="12"/>
        <rFont val="微软雅黑"/>
        <charset val="134"/>
      </rPr>
      <t>，配电等功能用房200</t>
    </r>
    <r>
      <rPr>
        <b/>
        <sz val="12"/>
        <rFont val="宋体"/>
        <charset val="134"/>
      </rPr>
      <t>㎡</t>
    </r>
    <r>
      <rPr>
        <b/>
        <sz val="12"/>
        <rFont val="微软雅黑"/>
        <charset val="134"/>
      </rPr>
      <t>，晾晒场2000</t>
    </r>
    <r>
      <rPr>
        <b/>
        <sz val="12"/>
        <rFont val="宋体"/>
        <charset val="134"/>
      </rPr>
      <t>㎡</t>
    </r>
    <r>
      <rPr>
        <b/>
        <sz val="12"/>
        <rFont val="微软雅黑"/>
        <charset val="134"/>
      </rPr>
      <t>，地面硬化2000</t>
    </r>
    <r>
      <rPr>
        <b/>
        <sz val="12"/>
        <rFont val="宋体"/>
        <charset val="134"/>
      </rPr>
      <t>㎡</t>
    </r>
    <r>
      <rPr>
        <b/>
        <sz val="12"/>
        <rFont val="微软雅黑"/>
        <charset val="134"/>
      </rPr>
      <t>，围墙600m，以及必要的消防、环保设施。</t>
    </r>
  </si>
  <si>
    <t>在减轻政府禁烧压力，改善生态环境的同时，可拉长农业产业链条，打造农业生产新质力。年均可消化农作物秸秆5万吨，产值1000万元以上；可实现农业直接增效700万元，年均可创造利润250万元以上，上交绩效收益37万元以上。</t>
  </si>
  <si>
    <t>项目实施完成运营后，可就近直接安置就业12人，间接供给周边群众（秸秆收集、运输）务工1500日工时，直接实现群众增收60余万元；同时当地政府可实现年均不低于20万元的设备租赁费用；村集体可实现收益（场地租赁费）2.4万元。</t>
  </si>
  <si>
    <t>渑池县农业农村局
英豪镇人民政府</t>
  </si>
  <si>
    <t>渑池县坡头乡河南五朵山生态农林开发有限公司连翘种植加工存储项目</t>
  </si>
  <si>
    <t>土岭村</t>
  </si>
  <si>
    <r>
      <rPr>
        <b/>
        <sz val="12"/>
        <rFont val="微软雅黑"/>
        <charset val="134"/>
      </rPr>
      <t>139.63</t>
    </r>
    <r>
      <rPr>
        <b/>
        <sz val="12"/>
        <rFont val="宋体"/>
        <charset val="134"/>
      </rPr>
      <t>㎡</t>
    </r>
    <r>
      <rPr>
        <b/>
        <sz val="12"/>
        <rFont val="微软雅黑"/>
        <charset val="134"/>
      </rPr>
      <t>仓储一间，生产加工车间钢构297.3</t>
    </r>
    <r>
      <rPr>
        <b/>
        <sz val="12"/>
        <rFont val="宋体"/>
        <charset val="134"/>
      </rPr>
      <t>㎡</t>
    </r>
    <r>
      <rPr>
        <b/>
        <sz val="12"/>
        <rFont val="微软雅黑"/>
        <charset val="134"/>
      </rPr>
      <t>一间，15cm厚砼晾晒场（仓储用房及生产车间前空地），碎石生产道路1000m,连翘杀青设备一台，烘干设备5台，用电配套设施，浆砌石护坡。</t>
    </r>
  </si>
  <si>
    <t>促进土岭村连翘产业发展，带动村集体经济收入，项目实施后，预计每年增加村集体收入4万元，带动本村群众25人就业等。</t>
  </si>
  <si>
    <t>通过项目实施，带动本村群众就业25人，其中脱贫户及监测户不少于10人，每人年增收15000元，增强群众种植连翘的积极性，拉长产业链条。</t>
  </si>
  <si>
    <t>渑池县农业农村局
坡头乡人民政府</t>
  </si>
  <si>
    <t>自筹50万元</t>
  </si>
  <si>
    <t>2025年英豪镇周家山村杂粮加工项目</t>
  </si>
  <si>
    <t>英豪镇
周家山村</t>
  </si>
  <si>
    <r>
      <rPr>
        <b/>
        <sz val="12"/>
        <rFont val="微软雅黑"/>
        <charset val="134"/>
      </rPr>
      <t>建设杂粮彩钢结构加工车间平整硬化180</t>
    </r>
    <r>
      <rPr>
        <b/>
        <sz val="12"/>
        <rFont val="宋体"/>
        <charset val="134"/>
      </rPr>
      <t>㎡</t>
    </r>
    <r>
      <rPr>
        <b/>
        <sz val="12"/>
        <rFont val="微软雅黑"/>
        <charset val="134"/>
      </rPr>
      <t>，购买杂粮石磨设备两台，筛选设备1套，真空包装机1台。</t>
    </r>
  </si>
  <si>
    <t>新建杂粮石磨生产线，真空包装线一条，建成后每年增加集体经济收入1.2万元。</t>
  </si>
  <si>
    <t>增加集体收入1.2万元，安置群众务工，增加收入，带动群众种植黄豆、绿豆等的积极性，增加收入。</t>
  </si>
  <si>
    <t>渑池县农业农村局</t>
  </si>
  <si>
    <t>少数民族资金</t>
  </si>
  <si>
    <t>2025年渑池县英豪镇周家山村梅花鹿养殖项目</t>
  </si>
  <si>
    <t>周家山村</t>
  </si>
  <si>
    <t>新建鹿舍1座及配套，梅花鹿隔离笼子15个，配备搅拌机、冰柜（存放鹿茸）、鹿茸切片机等小型机械。</t>
  </si>
  <si>
    <t>该项目采取党支部领办合作社模式，由合作社负责日常运营管理，项目实施后，预计每年增加村集体收入5万元。</t>
  </si>
  <si>
    <t>直接带动村民务工3人，每人每年务工收入可增加1万元。</t>
  </si>
  <si>
    <t>英豪镇人民政府</t>
  </si>
  <si>
    <t>天池镇陈沟村粮食精加
工项目</t>
  </si>
  <si>
    <t>陈沟村</t>
  </si>
  <si>
    <t>定制杂粮制粉生产线一套及辅助设备（蒸粮设备、粮食清洗、磨粉、烘干、材料装卸设备、材料转运设备等)；定制杂粮挂面生产线一条，配套电力、给排水设施。</t>
  </si>
  <si>
    <t>促进陈沟村粮食加工产业发展，带动村集体经济增收5万元以上，带动村民村内就业，收购群众粮食，增加群众重量积极性。</t>
  </si>
  <si>
    <t>通过项目实施，解决10名农村闲置劳动力（其中脱贫户和监测对象7人就业，每人年增收2.5万元，增加农户收入25万元以上。</t>
  </si>
  <si>
    <t>天池镇人民政府</t>
  </si>
  <si>
    <t>陈村乡雍家院村中药材初加工鲜晒仓储项目</t>
  </si>
  <si>
    <t>雍家院村</t>
  </si>
  <si>
    <r>
      <rPr>
        <b/>
        <sz val="12"/>
        <rFont val="微软雅黑"/>
        <charset val="134"/>
      </rPr>
      <t>新建初加工鲜晒库房840</t>
    </r>
    <r>
      <rPr>
        <b/>
        <sz val="12"/>
        <rFont val="宋体"/>
        <charset val="134"/>
      </rPr>
      <t>㎡</t>
    </r>
    <r>
      <rPr>
        <b/>
        <sz val="12"/>
        <rFont val="微软雅黑"/>
        <charset val="134"/>
      </rPr>
      <t>，新建仓储库房1260平方米，室内外配套电力安装，室外配套晾晒场。</t>
    </r>
  </si>
  <si>
    <t>通过实施该项目，促进陈村乡冬凌草产业发展，可带动雍家院村集体经济年增收不低于15万元，带动村内剩余劳动力20户50余人就近务工就业，人均年收入不低于2万元。</t>
  </si>
  <si>
    <t>预计该项目可直接安排本村村民20人就业务工，每人每月工资不低于2000元，年综合性工资性收入不低于96000元。</t>
  </si>
  <si>
    <t>陈村乡人民政府</t>
  </si>
  <si>
    <t>渑池县果园乡电子束灭菌项目</t>
  </si>
  <si>
    <t>果园乡
工贸区</t>
  </si>
  <si>
    <t>10MeV/20KW高能电子加速器及束下货物传输、安全连锁等系统所组成完整的生产线一套，生产加工车间2000平方米及辅助设备。</t>
  </si>
  <si>
    <t>为渑池及周边辣椒、花椒、中药仓储、饮片加工及其他产业提供电子束灭菌加工服务。可满足渑池县域内"两椒一药"的电子束灭菌需求，周边60公里的范围内大约有6.5万吨的农产品电子束灭菌市场，也可满足食品工业园区内食品灭菌需求。每年以投资额的4%向集体固定上交受益；同时可为周边群众创造固定就业岗位约20个，季节性岗位30个，增加农户收入120万元，</t>
  </si>
  <si>
    <t>带动就业20余人，经销商收购辣椒、花椒、中药材后集中运输至电子束灭菌厂家进行灭菌处理，可降低经销商经营成本，间接提升当地农产品价格，从而提高农户种植收入。</t>
  </si>
  <si>
    <t>果园乡人民政府</t>
  </si>
  <si>
    <t>项目总投资3839万元，申请财政资金2789万元，企业自筹1050万元</t>
  </si>
  <si>
    <t>天池镇东杨村辣椒花椒烘干项目</t>
  </si>
  <si>
    <t>东杨村</t>
  </si>
  <si>
    <t>AHDZ250S-U-DR辣椒、花椒烘干线一条</t>
  </si>
  <si>
    <t>促进东杨村及周边村花椒、辣椒产业发展，解决群众辣椒花椒烘干问题，提高农产品品质，增加群众收入，带动村集体增收5.4万元以上，实现村民村内就业。</t>
  </si>
  <si>
    <t>通过项目实施，带动本村及周边增加辣椒种植500亩，带动10人以上脱困人口到车间从事包装等工作，每人每年工资在1万元左右。</t>
  </si>
  <si>
    <t>渑池县多功能烟叶烤房及配套变压器采购项目</t>
  </si>
  <si>
    <t>全县</t>
  </si>
  <si>
    <t>主要包括烤房主体四棚、供热设备、控制器(含物联网模块)、烤房基础处理、编烟棚、低压线路和配套变压器等（66座电烤房8台变压器）。</t>
  </si>
  <si>
    <t>可促进渑池烟叶高质量发展，增加群众收入、集体经济收入和财政税收，能有效减少散煤燃烧，改善空气质量。</t>
  </si>
  <si>
    <t>项目建成后产权移交乡镇，增加村集体经济收益，每个烤房可带动发展烟叶20亩左右，群众增收10万元左右，每亩烟叶传统烧煤成本大概1000元，为群众每亩减少400元烘烤成本，并提高烟叶烘烤品质，能有效减少散煤燃烧，改善空气质量，同时每座烤房可出租农户给村增收租金2000元/年，另外还可烘烤辣椒、艾叶等经济作物，增加集体经济收入。</t>
  </si>
  <si>
    <t>渑池县特色农业发展中心</t>
  </si>
  <si>
    <t>未批复</t>
  </si>
  <si>
    <t>陈村乡后河村农产品初加工配套项目</t>
  </si>
  <si>
    <t>产业类</t>
  </si>
  <si>
    <t>后河村</t>
  </si>
  <si>
    <r>
      <rPr>
        <b/>
        <sz val="12"/>
        <rFont val="微软雅黑"/>
        <charset val="134"/>
      </rPr>
      <t>新建冷库1座，外部为钢结构，建筑面积431.30</t>
    </r>
    <r>
      <rPr>
        <b/>
        <sz val="12"/>
        <rFont val="宋体"/>
        <charset val="134"/>
      </rPr>
      <t>㎡</t>
    </r>
    <r>
      <rPr>
        <b/>
        <sz val="12"/>
        <rFont val="微软雅黑"/>
        <charset val="134"/>
      </rPr>
      <t>，长度40.48m，宽度10.48m，建筑高度5.0m；内部为冷库，顶面及墙面材质为150厚聚氨酯冷库板，冷库总库容1755m³；日处理原粮200吨烘干塔1套，100吨地磅1套；室外配套电气、地面硬化等。</t>
    </r>
  </si>
  <si>
    <t>促进后河村及周边粮食种植加工产业发展，可带动村集体经济年增收不低于8万元，带动脱贫户20户50余人就近务工就业人均年收入不低于2万元。</t>
  </si>
  <si>
    <t>通过粮食初加工可直接安排本村村民及脱贫户10人就业务工，每人每月工资不低于2000元，年综合性工资性收入不低于96000元。</t>
  </si>
  <si>
    <t>2025年1-10月</t>
  </si>
  <si>
    <t>陈村乡槐扒村脂尾寒羊保护羊场提升项目</t>
  </si>
  <si>
    <t>产业项目</t>
  </si>
  <si>
    <t>槐扒村</t>
  </si>
  <si>
    <t>建设砖混羊舍3间面积1500平方，自动化供水机、饲料机、除粪设备生产线一批，200m³化粪池一座，空气交换机6套、卫生/消毒室一间。</t>
  </si>
  <si>
    <t>促进槐朳村养殖业发展，带动集体经济增收3万元，实现周边群众6人就业。项目为打造生态沿黄村落奠定了一定的基础。</t>
  </si>
  <si>
    <t>通过养殖直接带动脱贫劳动力务工11人，直接参与脱贫劳动力4人，增加群众收入。</t>
  </si>
  <si>
    <t>渑池县坡头乡土岭村烟叶育苗基地（智能化温室大棚）建设项目</t>
  </si>
  <si>
    <r>
      <rPr>
        <b/>
        <sz val="12"/>
        <rFont val="微软雅黑"/>
        <charset val="134"/>
      </rPr>
      <t>1个智能育苗大棚，建筑面积3360</t>
    </r>
    <r>
      <rPr>
        <b/>
        <sz val="12"/>
        <rFont val="宋体"/>
        <charset val="134"/>
      </rPr>
      <t>㎡</t>
    </r>
    <r>
      <rPr>
        <b/>
        <sz val="12"/>
        <rFont val="微软雅黑"/>
        <charset val="134"/>
      </rPr>
      <t>，车库建筑面积105</t>
    </r>
    <r>
      <rPr>
        <b/>
        <sz val="12"/>
        <rFont val="宋体"/>
        <charset val="134"/>
      </rPr>
      <t>㎡</t>
    </r>
    <r>
      <rPr>
        <b/>
        <sz val="12"/>
        <rFont val="微软雅黑"/>
        <charset val="134"/>
      </rPr>
      <t>，仓库管理房260</t>
    </r>
    <r>
      <rPr>
        <b/>
        <sz val="12"/>
        <rFont val="宋体"/>
        <charset val="134"/>
      </rPr>
      <t>㎡</t>
    </r>
    <r>
      <rPr>
        <b/>
        <sz val="12"/>
        <rFont val="微软雅黑"/>
        <charset val="134"/>
      </rPr>
      <t>，地面硬化1500</t>
    </r>
    <r>
      <rPr>
        <b/>
        <sz val="12"/>
        <rFont val="宋体"/>
        <charset val="134"/>
      </rPr>
      <t>㎡</t>
    </r>
    <r>
      <rPr>
        <b/>
        <sz val="12"/>
        <rFont val="微软雅黑"/>
        <charset val="134"/>
      </rPr>
      <t>，附属排水管道110米、挡土墙110米、围网186米、消毒池1座、垃圾池1座等工程。</t>
    </r>
  </si>
  <si>
    <t>项目可解决土岭村和段村乡烟叶种苗需求量的90%，带动村集体经发展5万元，对坡头乡内的经济增长起重要作用，减轻了群众烟苗的需求压力。</t>
  </si>
  <si>
    <t>通过烟叶育苗，可带动脱贫户、群众60余人的务工问题，预期每人每年可增加收入1000元。</t>
  </si>
  <si>
    <t>坡头乡人民政府</t>
  </si>
  <si>
    <t>渑池县坡头乡西川村烟叶育苗基地（智能化温室大棚）建设项目</t>
  </si>
  <si>
    <t>改建</t>
  </si>
  <si>
    <t>西川村</t>
  </si>
  <si>
    <r>
      <rPr>
        <b/>
        <sz val="12"/>
        <rFont val="微软雅黑"/>
        <charset val="134"/>
      </rPr>
      <t>1#智能育苗大棚，建筑面积3360</t>
    </r>
    <r>
      <rPr>
        <b/>
        <sz val="12"/>
        <rFont val="宋体"/>
        <charset val="134"/>
      </rPr>
      <t>㎡</t>
    </r>
    <r>
      <rPr>
        <b/>
        <sz val="12"/>
        <rFont val="微软雅黑"/>
        <charset val="134"/>
      </rPr>
      <t>，2#智能育苗大棚，建筑面积2688</t>
    </r>
    <r>
      <rPr>
        <b/>
        <sz val="12"/>
        <rFont val="宋体"/>
        <charset val="134"/>
      </rPr>
      <t>㎡</t>
    </r>
    <r>
      <rPr>
        <b/>
        <sz val="12"/>
        <rFont val="微软雅黑"/>
        <charset val="134"/>
      </rPr>
      <t>，车库建筑面积160</t>
    </r>
    <r>
      <rPr>
        <b/>
        <sz val="12"/>
        <rFont val="宋体"/>
        <charset val="134"/>
      </rPr>
      <t>㎡</t>
    </r>
    <r>
      <rPr>
        <b/>
        <sz val="12"/>
        <rFont val="微软雅黑"/>
        <charset val="134"/>
      </rPr>
      <t>，仓库管理房482</t>
    </r>
    <r>
      <rPr>
        <b/>
        <sz val="12"/>
        <rFont val="宋体"/>
        <charset val="134"/>
      </rPr>
      <t>㎡</t>
    </r>
    <r>
      <rPr>
        <b/>
        <sz val="12"/>
        <rFont val="微软雅黑"/>
        <charset val="134"/>
      </rPr>
      <t>，地面硬化2168</t>
    </r>
    <r>
      <rPr>
        <b/>
        <sz val="12"/>
        <rFont val="宋体"/>
        <charset val="134"/>
      </rPr>
      <t>㎡</t>
    </r>
    <r>
      <rPr>
        <b/>
        <sz val="12"/>
        <rFont val="微软雅黑"/>
        <charset val="134"/>
      </rPr>
      <t>，附属排水管道220米、挡土墙172米、围网372米、消毒池2座、垃圾池1座等工程。</t>
    </r>
  </si>
  <si>
    <t>项目建成后，可解决全乡烟叶种苗需求量的70%，带动集体经济发展，对坡头乡的经济增长起重要作用，减轻了群众烟苗的需求压力，不但具有良好的经济效益，而且具有显著的社会效益和生态效益。</t>
  </si>
  <si>
    <t>通过烟叶育苗，可增加集体经济收入，带动脱贫户、群众80余人的务工问题，预期每人每年可增加收入1000元。</t>
  </si>
  <si>
    <t>英豪镇西曲村辣椒分拣烘干项目</t>
  </si>
  <si>
    <t>西曲村</t>
  </si>
  <si>
    <t>辣椒色选机2台、色选上料输送设备2套、色选空压机2套、3层辣椒剪把机2套、电加热辣椒烘干机1套、100吨电子地磅1套。</t>
  </si>
  <si>
    <t>该项目建成后，将促进西曲村集体经济产业发展，带动村集体经济年增收5.5万元，实现周边群众15人就业等。</t>
  </si>
  <si>
    <t>通过带动生产、就业务工方式，实现用工15人，户均增收6000元，年可增加集体收入5.5万元。</t>
  </si>
  <si>
    <t>财政资金135.4万元，自筹资金10万元</t>
  </si>
  <si>
    <t>仰韶镇庄子村辣椒油加工产业配套项目</t>
  </si>
  <si>
    <t>庄子村</t>
  </si>
  <si>
    <t>厂房建设1400平方米，场硬化600平方米，幼狮1920型号色选机1台，卡赫切把机1台，10米长输送带2台电磁炒锅一台，圆盘供瓶机1台，紫外线杀菌机1台，单头酱料灌装机1台，物料周转箱2台，高温物料输送泵上料机1台，自动理盖挂盖预旋盖机1台，可服跟踪式真空旋盖机1台，真空泵储气罐1套，圆瓶立式不干胶贴标机1台，自动套膜机1台，收缩炉1台，蒸汽发生器1台，人工包装平台2米，胶带上下封箱机1台，现场安装施工费1次，设备包装装卸运输费1次。</t>
  </si>
  <si>
    <t>促进仰韶及周边辣椒种植、收购、加工，带动村集体每年的收益增加8万元，带动脱贫户监测户2人和周边群众10人务工就业。</t>
  </si>
  <si>
    <t>通过就业务工，带动当地辣椒生产，实现10人就业，4%受益资金效益。</t>
  </si>
  <si>
    <t>仰韶镇人民政府</t>
  </si>
  <si>
    <t>仰韶镇乐村村蛋鸡养殖基地建设项目</t>
  </si>
  <si>
    <t>乐村村</t>
  </si>
  <si>
    <t>新建蛋鸡舍（2栋，每栋104m*15m）3120平方米；鸡蛋仓库1200平方米，饲料加工车间200平方米，储粪场600平方米，防疫隔离设施600米，新建兽医室20平方米、更衣消毒室20平方米、危废暂存间20平方米、消毒池1个，污水沉淀池400立方米，场区及道路硬化4000平方米；新建高压线路及购置变压器，新建深水井。购置10万只蛋鸡自动化养殖设备两套。购置饲料加工设备2套、鸡蛋自动装托设备1套、鸡蛋装车设备2台、饲料转运设备1套、鸡粪转运设备1台、鸡粪烘干设备1套、400千瓦发电机组2台、鸡蛋筐3000个、50吨地磅1台，配套高压线路及600kVA变压器1台，300米深井1口及配套设备。</t>
  </si>
  <si>
    <t>促进仰韶镇及周边乡镇养殖业发展，每年向集体上交不低于财政资金总投资4%的收益，项目建设可直接安排农村剩余劳动力10人以上就地打工，增加家庭收入。项目年可生产约4000吨优质有机肥，提供给周边农户发展特色农业提高种植业综合效益。</t>
  </si>
  <si>
    <t>通过发展养殖业，可直接带动10名以上周边农户就业，同时大量采购周边农户大量的玉米等粮食作物，增加农户收入，促进周边群众大力发展循环农业，增加种植业效益，实现项目与周边农户的共赢。</t>
  </si>
  <si>
    <t>仰韶镇兴农黄粉虫养殖项目</t>
  </si>
  <si>
    <t>厂房两栋2000平方米；皮带输送机一部；地磅1台；电力系统一套；烘干设备一套;分离筛2台；电脑色选机2台；成虫分选机2台；饲料粉粹机两台；养殖盒3万套；养殖架3百套；烘干车间200平方米；温控系统2套</t>
  </si>
  <si>
    <t>促进乐村村黄粉虫产业发展，带动村集体经济年增收6.8万元，实现脱贫户监测户及其它群众10人就业。</t>
  </si>
  <si>
    <t>项目建成后可带动脱贫户监测户及其它群众10人务工，人均年收入可增加5000元。</t>
  </si>
  <si>
    <t>仁村乡红花窝村农林废弃物资源化利用项目</t>
  </si>
  <si>
    <t>新建项目</t>
  </si>
  <si>
    <t>红花窝村</t>
  </si>
  <si>
    <t>5000平方厂房、处理秸秆、农林废弃物等设备。</t>
  </si>
  <si>
    <t>促进秸秆、农林废弃物资源化利用，带动仁村经济发展，上交不低于投资金额的4%收益，实现周边群众50人就业。</t>
  </si>
  <si>
    <t>通过农林废弃物资源化利用可带动本村50人就业附近村庄200多名人员就业，增加脱贫人员收入。</t>
  </si>
  <si>
    <t>仁村乡人民政府</t>
  </si>
  <si>
    <t>2025年果园乡鸿洲公司面制品生产二期项目</t>
  </si>
  <si>
    <t>新增4条年产达200万箱调味面制品生产线。</t>
  </si>
  <si>
    <t>促进全县食品加工产业增长，预计年度收益率8%，实现周边群众50人就业。</t>
  </si>
  <si>
    <t>项目可延伸产业链，聚力休闲食品产业，围绕打造休闲食品产业聚集区，带动致富，35人就业。</t>
  </si>
  <si>
    <t xml:space="preserve">
果园乡人民政府
</t>
  </si>
  <si>
    <t>单独的批复文件</t>
  </si>
  <si>
    <t>南村乡北仁村村集体经济发展农机服务项目</t>
  </si>
  <si>
    <t>北仁村村</t>
  </si>
  <si>
    <t>购置植保无人机（大疆T100）3台，三轮果园打药机3辆，小型座驾式微耕机4台，柴油水泵机1台，农用车1辆，拖拉机（704）1台，购置打捆机、起垄器、施肥机、水管等配套设施。</t>
  </si>
  <si>
    <t>项目建成后，产权归属北仁村村。项目采取直接经营模式，由党支部领办合作社负责具体运营。该项目实施后带动村集体经济收入3万元以上，收益率达6%。</t>
  </si>
  <si>
    <t>可直接带动村内5人务工，每年务工收入可增加5万，人均增收1万元。带动服务当地农户593户1253人，带动农业社会化服务面积20000余亩。</t>
  </si>
  <si>
    <t>2025年6-10月</t>
  </si>
  <si>
    <t>南村乡人民政府</t>
  </si>
  <si>
    <t>第三批</t>
  </si>
  <si>
    <t>张村镇利津村“双椒”（花椒、辣椒）深加工建设项目</t>
  </si>
  <si>
    <t>张村镇</t>
  </si>
  <si>
    <t>500平方火锅底料和调味品加工包装车间改造升级；年产300吨全智能火锅底料生产线（智控炒锅2套，原料粉碎机2套，自动灌装生产线1条，包装流水线1条，40平方米火锅底料冷却房冷库1个，清洗、淖水、摊晾操作平台及生产车间内转运车等全套工具）。以“双椒”为主调味品深加工生产线（粉碎机2套，智能搅拌机上下料设备2套，上料机3台，包装生产线1条，辣椒切段机1台，智能花椒酱炒锅1套，全自动灌装线1条），新建50平方化验室、检测室1间，化验检测设备1套，扩建生产车间90平方，提升机2台，传送带5条，全自动承重下料封包生产线1条，刷地坪漆950平方，储料罐3个，改造40平方原料库1间。</t>
  </si>
  <si>
    <t>项目实施后，可实现年加工火锅底料300余吨，花椒、辣椒调味品精包装200余吨，花椒酱灌装50吨。通过双椒初级筛选转变到有品牌、有内涵、有市场竞争力、附加值高的精深加工，努力完成交易市场年交易量500万斤，实现年加工量突破300万斤，年出货量200万斤，年收入可达300万元以上，带动周边400余人再就业。</t>
  </si>
  <si>
    <t>每年按政府投资资金8个点给村集体支付收益，通过劳务增收和产业带动方式带动本村贫困户到食品车间务工或发展花椒辣椒产业脱贫增收。预期每人每年可增加收入1500元。邀请农业专家对种植群众进行培训指导，预计每亩种植收益可增收500-800元。</t>
  </si>
  <si>
    <t>2025年</t>
  </si>
  <si>
    <t>张村镇人民政府</t>
  </si>
  <si>
    <t>2025年天池镇鹿寺村辣椒、花椒深加工</t>
  </si>
  <si>
    <t>鹿寺村</t>
  </si>
  <si>
    <r>
      <rPr>
        <b/>
        <sz val="12"/>
        <rFont val="微软雅黑"/>
        <charset val="134"/>
      </rPr>
      <t>辣椒、花椒深加工项目，建设680</t>
    </r>
    <r>
      <rPr>
        <b/>
        <sz val="12"/>
        <rFont val="宋体"/>
        <charset val="134"/>
      </rPr>
      <t>㎡</t>
    </r>
    <r>
      <rPr>
        <b/>
        <sz val="12"/>
        <rFont val="微软雅黑"/>
        <charset val="134"/>
      </rPr>
      <t>车间一座，购买辣椒摘果机一台、色选机一台、剪把机一台及配套设备</t>
    </r>
  </si>
  <si>
    <t>该项目实施后，可解决我村及周边村群众辣椒色选、去把的问题，提高农产品品质，增加群众收入，按照周边辣椒种植1.5万亩面积，每亩干鲜椒产量保守800斤计算，每年可产干椒1200万斤，每斤纯利润4分计算，每年收益9.6万元，每年可为村集体增收6万元左右，同时可带动12人以上脱贫户及监测户到车间从事包装等工作，增加务工收入，带贫效益明显。</t>
  </si>
  <si>
    <t>带动天池、果园等周边乡镇的50余个行政村、万余农户种植辣椒的积极性，为农业增效，农民增收奠定基础。可安排10-15剩余劳动力，其中15人为脱贫户及监测户，每人年均工资在22000元以上。这样不但带动了农业产业化发展，增加农民收入，而且能够带动脱贫户巩固脱贫成果和防止边缘户返贫。</t>
  </si>
  <si>
    <t>2025年6-11月</t>
  </si>
  <si>
    <t>替换臻卤源</t>
  </si>
  <si>
    <t>英豪镇吴窑头村
调味面制品加工项目</t>
  </si>
  <si>
    <t>英豪镇吴窑头村</t>
  </si>
  <si>
    <t>建设食品级生产车间420平米、仓库230平米，炸油配料间45平米，化验检测室36平米，采购调味面制品全套生产线设备1套、化验检测设备1套。</t>
  </si>
  <si>
    <t>项目实施后，建成调味面制品生产线一条，预计年生产量达8万箱货，年销售额达800万元，实现利税50万元，增加村集体收入24余万元。</t>
  </si>
  <si>
    <t>项目年消耗面粉500吨，辣椒7吨，大豆油150吨。解决农户农产品就近销售，带动农户种植的积极性，增加收入，直接带动农民就近务工20-50余人，人均年增加收入1万元以上。增加村集体收入24万元。</t>
  </si>
  <si>
    <t>2025.8-2025.12</t>
  </si>
  <si>
    <t>英豪镇人民政府、县农业农村局</t>
  </si>
  <si>
    <t>项目总投资750.9万元，其中河南友之仁商贸有限公司投资200万元，申请财政补助资金550.9万元。</t>
  </si>
  <si>
    <t>坡头乡土岭村连翘种植加工基地项目</t>
  </si>
  <si>
    <t>坡头乡</t>
  </si>
  <si>
    <t>采购轮式拖拉机（包括犁耙等）2台；钩机1台；电力设备1套；连翘烘干设备1套；割草机10台；微型旋耕机5台；打药机2套；生产道路2.6公里；晾晒场1000平方米。</t>
  </si>
  <si>
    <t>该项目实施后，可实现年集体经济增长10万元，对大力发展乡村经济，带动中药材产业化进程，具有很大的意义。上交不低于投资金额4%收益。</t>
  </si>
  <si>
    <t>为全村41户脱贫户及监测户提供采摘等就业岗位、增加收入。</t>
  </si>
  <si>
    <t>洪阳镇北沟村建材加工项目</t>
  </si>
  <si>
    <t>洪阳镇</t>
  </si>
  <si>
    <t>新建16000平方米厂房，厂区硬化20000平方米、27台大型石材加工设备及电力配套设施。</t>
  </si>
  <si>
    <t>促进北沟村建材加工发展，实现周边群众110人就业。上交不低于财政投入资金的4%受益。同时带动周边的餐饮、运输行业的发展以及低收入人群的就业和增收。</t>
  </si>
  <si>
    <t>通过建材加工，解决全村脱贫户、监测户110就业，月收入1500元，增加群众收入。</t>
  </si>
  <si>
    <t>洪阳镇人民政府</t>
  </si>
  <si>
    <t>城关镇吕祖山文旅产业温泉室外汤池建设项目</t>
  </si>
  <si>
    <t>东关村</t>
  </si>
  <si>
    <t>20个温泉洗浴汤池、接待大堂、更衣区、休息区、后勤区等。</t>
  </si>
  <si>
    <t>延伸红色旅游产业的产业链，打造“红色+生态健康”双旅游路线，增加群众收入，增强群众的幸福感和满意度。可为集体经济增收20万元。</t>
  </si>
  <si>
    <t xml:space="preserve">安排本村劳动力20人，从事服务、保洁、绿化、安保等技术含量低的工作，人均年增收3万元。年销售东关村民自种的蔬菜、瓜果等农副产品15万元。
</t>
  </si>
  <si>
    <t>城关镇人民政府</t>
  </si>
  <si>
    <t>2025年渑池县坡头乡岭南村中药材产业配套设施项目</t>
  </si>
  <si>
    <t>岭南村</t>
  </si>
  <si>
    <t>小型中药材钢结构仓库（9米宽，19米长）、雷沃2004-5G拖拉机1台（配备中药材除药机）、大疆T100农用无人机1台。</t>
  </si>
  <si>
    <t>该项目运营后，可增加集体经济收入5万/年，可提供村内20余人务工，每年务工收入可增加10余万元，带动全村300余农户及辐射坡头乡10个行政村两万余亩中药材产业发展。</t>
  </si>
  <si>
    <t>可提供村内20余人务工，每年务工收入可增加10余万元。收入的20%用于村基础设施建设；收入的20%作为公益金，用于中药材种植户优良种子配发及产业技术培训；收入的60%用于集体经济滚动发展。</t>
  </si>
  <si>
    <t>2025年渑池县陈村乡白浪村鞋帮加工项目</t>
  </si>
  <si>
    <t>白浪村</t>
  </si>
  <si>
    <t>采购电脑罗拉车（单针）10台、电脑罗拉车（双针）2台、电脑罗拉车（短线头）10台、电脑花样机三菱款3525型号5台、电脑花样机兄弟款3020型号3台、电脑小嘴花样机2210型号2台、小嘴裹口机2台、电脑拼缝机2台、自动上胶折边机1台、热熔喷胶机（双头）1台、全自动鸡眼机2台、冲孔机1台、空压机1台、自动上胶分边锤平机1台。</t>
  </si>
  <si>
    <t>该项目运营后，带动村民务工增加收入，带动群众年增收≥1.2万元/年，村集体经济收益预计每年可增收4万元以上。</t>
  </si>
  <si>
    <t>直接带动村内群众务工15余人，每年务工收入年可增加1.2万元左右。收入的30%作为公益金，让村民共享收益成果，惠及陈村乡白浪村所有群众；收入的30%用于村基础设施建设；收入的40%用于集体经济滚动发展。</t>
  </si>
  <si>
    <t>2025年渑池县陈村乡范洼村农机服务项目</t>
  </si>
  <si>
    <t>范洼村</t>
  </si>
  <si>
    <t>购置大型玉米收割机（4YZ-4YG2）一台（自带青贮玉米杆），约41万元；拖拉机（804）一台，约9万元。</t>
  </si>
  <si>
    <t>预计年完成耕种及收割作业0.5万亩，年完成运营效益收入20余万元，完成赢利7万余元，带动村民务工增加收入。</t>
  </si>
  <si>
    <t>直接带动村内10人务工，每年务工收入可增加1.5万元。收入的30%作为公益金，让村民共享收益成果，惠及整村425户1304人；收入的30%用基础设施建设；收入的40%用于集体经济滚动发展。</t>
  </si>
  <si>
    <t>英豪镇仁灵村辣椒初加工项目</t>
  </si>
  <si>
    <t>仁灵村</t>
  </si>
  <si>
    <t>购置辣椒色选机一台及相关配套设备，剪把加工设备一台。</t>
  </si>
  <si>
    <t>促进仁灵村辣椒产业发展，带动村级集体经济增收4万元，带动本村及周边村种植辣椒积极性。</t>
  </si>
  <si>
    <t>通过项目实施，直接带动村民务工就业，每年务工收入可增加1.2万元，降低种植辣椒的人工投入，提高群众种植辣椒积极性。</t>
  </si>
  <si>
    <t>张村镇张村村中药材基地仓储项目</t>
  </si>
  <si>
    <t>张村村</t>
  </si>
  <si>
    <r>
      <rPr>
        <b/>
        <sz val="12"/>
        <rFont val="微软雅黑"/>
        <charset val="134"/>
      </rPr>
      <t>建设钢结构仓储仓库500</t>
    </r>
    <r>
      <rPr>
        <b/>
        <sz val="12"/>
        <rFont val="宋体"/>
        <charset val="134"/>
      </rPr>
      <t>㎡</t>
    </r>
    <r>
      <rPr>
        <b/>
        <sz val="12"/>
        <rFont val="微软雅黑"/>
        <charset val="134"/>
      </rPr>
      <t>，地面混凝土硬化500平方及配套水、电、围墙设施。</t>
    </r>
  </si>
  <si>
    <t>促进张村村及周边村中药材产业发展，拉长产业链条，带动村集体经济增收4万元。</t>
  </si>
  <si>
    <t>通过项目实施，为村民提供8个就业岗位，人均增收3500元，带动周边群众种植中药材的积极性。</t>
  </si>
  <si>
    <t>洪阳镇吴庄村农机专业合作社项目</t>
  </si>
  <si>
    <t>吴庄村</t>
  </si>
  <si>
    <t>购置大型犁地拖拉机（1804轮式）一台，配套购买旋耕机、犁、耧等小型机械，购置大型小麦收获机一台（GR80型）。</t>
  </si>
  <si>
    <t>项目采取直接经营模式，由党支部领办合作社负责具体运营。促进吴庄村产业发展，带动集体经济收入3万元，解决村内4人就业。</t>
  </si>
  <si>
    <t>通过项目实施，直接带动村内4人务工，每年务工收入可增加1万。</t>
  </si>
  <si>
    <t>天池镇藕池村羊场养殖配套项目</t>
  </si>
  <si>
    <t>藕池村</t>
  </si>
  <si>
    <t>新建羊舍、储粪场、储草棚、饲料加工车间、
养殖设备（自动饮水器、食槽、草架等）饲料加工设备、饲料粉碎搅拌机、运输设备及
消毒设施设备。</t>
  </si>
  <si>
    <t>促进藕池村及周边村养殖业产业发展，带动村集体经济收益预计每年可增收2.5万元以上，极大地促进当地秸秆回收综合利用以及畜牧养殖业健康发展。</t>
  </si>
  <si>
    <t>该项目建成运营后，可解决脱贫户及监测群众3人以上直接就业务工，务工周期6个月，每人年增收1.8万元，极大地减少秸秆焚烧现象，实现经济效益和生态效益双丰收。</t>
  </si>
  <si>
    <t>南村乡西山底村废旧资源回收利用项目</t>
  </si>
  <si>
    <t>西山底村</t>
  </si>
  <si>
    <r>
      <rPr>
        <b/>
        <sz val="12"/>
        <rFont val="微软雅黑"/>
        <charset val="134"/>
      </rPr>
      <t>木材粉碎设备一台、颗粒筛选设备一台、木屑烘干设备一台4、成品压缩设备3台、炭化炉、传送带4座、改建车间80</t>
    </r>
    <r>
      <rPr>
        <b/>
        <sz val="12"/>
        <rFont val="宋体"/>
        <charset val="134"/>
      </rPr>
      <t>㎡</t>
    </r>
    <r>
      <rPr>
        <b/>
        <sz val="12"/>
        <rFont val="微软雅黑"/>
        <charset val="134"/>
      </rPr>
      <t>、地磅一台、叉料车一台。</t>
    </r>
  </si>
  <si>
    <t>促进西山底村产业发展，做到废旧资源回收利用，带动集体经济收入3万元，97户群众增收。</t>
  </si>
  <si>
    <t>通过项目实施，带动村民村内就业97户，每户每年增收1000元，减少环境污染、提升人居环境。</t>
  </si>
  <si>
    <t>段村乡中关村太丰甜柿采摘示范园配套设施项目</t>
  </si>
  <si>
    <t>中关村</t>
  </si>
  <si>
    <t>机井一眼、水肥智能一体、潜水泵、380V线路、履带式拖拉机两套、护网、智能控制阀门、无人机、电动修枝剪、遥控割草机、高空摘果器。</t>
  </si>
  <si>
    <t>促进中关村柿子产业发展，带动村集体经济每年增收2万元，解决群众就业。</t>
  </si>
  <si>
    <t>该项目建成后，可为村民提供5个就业岗位，每人每年可增加务工收入8000元。</t>
  </si>
  <si>
    <t>段村乡人民政府</t>
  </si>
  <si>
    <t>乡村建设行动</t>
  </si>
  <si>
    <t>洪阳镇柳庄村道路硬化项目</t>
  </si>
  <si>
    <t>基础设施</t>
  </si>
  <si>
    <t>柳庄村</t>
  </si>
  <si>
    <t>新硬化长1937米，宽4.5米，厚20厘米道路</t>
  </si>
  <si>
    <t>通过项目实施，完成1937米道路建设任务，解决柳庄村群众生产生活通行问题。</t>
  </si>
  <si>
    <t>项目实施后，进一步改善群众的生产生活条件，切实提高群众满意度和获得感，项目覆盖脱贫户及一般农户共有568户1566口人。</t>
  </si>
  <si>
    <t>洪阳镇人民政府
交通运输局</t>
  </si>
  <si>
    <t>仰韶镇文旅道路建设
项目</t>
  </si>
  <si>
    <t>仰韶村</t>
  </si>
  <si>
    <t>项目全长3.07公里，其中：主线长2.61公里，支线长0.46公里。主线K0+000-K0+970、K2+440-K2+613段路面宽6米，双侧0.25米土肩；主线K0+970-K2+440段、支线路面宽5米，采用四级公路标准进行改建，路面结构层自上而下为：5cm厚中粒式沥青混凝土（AC-16）+石油沥青粘层油+20cm厚水泥混凝土（加宽）+18cm厚砂砾垫层（加宽）。支线K0+400-K0+420段设置浆砌片石挡土墙28立方米</t>
  </si>
  <si>
    <t>通过项目实施，完成3.07km道路建设任务，解决仰韶村群众生产生活通行问题，同时，可以大幅缓解仰韶文化文旅项目交通压力，提升景区接待能力和游客出行体验。</t>
  </si>
  <si>
    <t>项目实施后，进一步改善群众的生产生活条件，切实提高群众满意度和获得感。项目覆盖10个自然村组的脱贫户及一般农户共361户1180余口人。</t>
  </si>
  <si>
    <t>仰韶镇人民政府  
交通运输局</t>
  </si>
  <si>
    <t>2025年英豪镇英东村生产道路建设项目</t>
  </si>
  <si>
    <t>乡村建设行动（农村基础设施项目）</t>
  </si>
  <si>
    <t>英豪镇
英东村</t>
  </si>
  <si>
    <t>铺设砼道路2000米，宽3.5米，厚18厘米，两边培土路肩各0.5米。</t>
  </si>
  <si>
    <t>通过项目实施，完成硬化道路2000米，可解决1800亩农田及北洼组出行问题。</t>
  </si>
  <si>
    <t>项目实施后，进一步改善群众生产生活条件，切实提高群众的满意度和获得感，项目覆盖1800亩农田，受益农户7个村民组231户752人。</t>
  </si>
  <si>
    <t>县交通运输局
英豪镇人民政府</t>
  </si>
  <si>
    <t>张村镇杨家新村关家组生产道路建设项目</t>
  </si>
  <si>
    <t>张村镇杨家新村</t>
  </si>
  <si>
    <t>路线全长1424米，路基宽4米，路面宽3米，路面结构为：18cm厚水泥混凝土路面</t>
  </si>
  <si>
    <t>解决杨家新村关家组72户223人（含脱贫户5户17人）道路出行问题，有效改善群众居住环境，为群众发展致富修筑康庄大道。</t>
  </si>
  <si>
    <t xml:space="preserve"> 县交通运输局  张村镇人民政府</t>
  </si>
  <si>
    <t>张村镇漏泉村生产生活道路建设项目</t>
  </si>
  <si>
    <t>张村镇漏泉村</t>
  </si>
  <si>
    <t>路线全长743米，路基宽4、4.5、5.5米，路面宽3、3.5、4.5米，路面结构为：18cm厚水泥混凝土路面</t>
  </si>
  <si>
    <t>解决了漏泉村漏泉自然村280户生产生活道路困难的问题，提高了生产效率。其中涉及脱贫户107户301人。</t>
  </si>
  <si>
    <t xml:space="preserve"> 县交通运输局 张村镇人民政府</t>
  </si>
  <si>
    <t>张村镇桑树坪村产业道路及雨污管道改造项目</t>
  </si>
  <si>
    <t>张村镇桑树坪村</t>
  </si>
  <si>
    <t>新建排雨排污内径2米的管涵60米、建设排水混泥土及排水口基础30米、回填土方9300余立方、硬化路面105米、夯实路肩约105平方</t>
  </si>
  <si>
    <t>可改善道路的排雨排污系统，确保道路在雨季能够正常排水排污，提高道路的交通安全性，提高600亩农田的排雨排污能力，可改善桑树坪村车不离河组420余户群众（其中包含6户贫困群众、1户监测户）的生产生活通行问题。</t>
  </si>
  <si>
    <t>可改善桑树坪村车不离河组420余户群众（其中包含6户贫困群众、1户监测户）的生产生活通行问题。</t>
  </si>
  <si>
    <t>陈村乡石板沟村道路硬化工程建设项目</t>
  </si>
  <si>
    <t>石板沟村</t>
  </si>
  <si>
    <t>硬化路线全长2150米，路面结构为：18厘米厚水泥混凝土路面。</t>
  </si>
  <si>
    <t>通过项目实施，新增产业道路硬化率大于90%，覆盖产业大于2580余亩，新增道路硬化公里数2150米。</t>
  </si>
  <si>
    <t>项目实施后，进一步改善群众的生产生活条件，项目覆盖脱贫户及一般农户285户929人。</t>
  </si>
  <si>
    <t>县交通运输局 陈村乡人民政府</t>
  </si>
  <si>
    <t>仰韶镇庄子村产业配套道路建设项目</t>
  </si>
  <si>
    <r>
      <rPr>
        <b/>
        <sz val="12"/>
        <rFont val="微软雅黑"/>
        <charset val="134"/>
      </rPr>
      <t>全长1228米，路基整修4912</t>
    </r>
    <r>
      <rPr>
        <b/>
        <sz val="12"/>
        <rFont val="宋体"/>
        <charset val="134"/>
      </rPr>
      <t>㎡</t>
    </r>
    <r>
      <rPr>
        <b/>
        <sz val="12"/>
        <rFont val="微软雅黑"/>
        <charset val="134"/>
      </rPr>
      <t>，18cm厚水泥混凝土面层3684</t>
    </r>
    <r>
      <rPr>
        <b/>
        <sz val="12"/>
        <rFont val="宋体"/>
        <charset val="134"/>
      </rPr>
      <t>㎡</t>
    </r>
    <r>
      <rPr>
        <b/>
        <sz val="12"/>
        <rFont val="微软雅黑"/>
        <charset val="134"/>
      </rPr>
      <t>，培18cm厚土路肩：221.04m³</t>
    </r>
  </si>
  <si>
    <t>通过项目实施，完成1228米道路建设任务，解决238户745人出行问题</t>
  </si>
  <si>
    <t>改善238户745人出行条件，切实提高群众满意度和获得感。</t>
  </si>
  <si>
    <t xml:space="preserve">县交通运输局 仰韶镇人民政府 </t>
  </si>
  <si>
    <t>果园乡东村村南岭至北岭生产道路硬化工程建设项目</t>
  </si>
  <si>
    <t>乡村建设行动（农村基础设施）</t>
  </si>
  <si>
    <t>东村村</t>
  </si>
  <si>
    <t>全长2.832km，路基宽4m，路面宽3m，整修路基后，铺筑16cm厚水泥混凝土路面。</t>
  </si>
  <si>
    <t>使沿线群众的生产生活能更加便利，出行更为畅通，提高现有道路安全通行能力，交通运输更为畅通快捷安全,改善当地居民生存环境</t>
  </si>
  <si>
    <t>改善东村村内公路交通条件，方便全村603户1660人出行，为生产生活带来方便，带动村内经济发展。</t>
  </si>
  <si>
    <t xml:space="preserve"> 县交通运输局
果园乡人民政府</t>
  </si>
  <si>
    <t>果园乡赵庄村六组至七组生产道路硬化工程建设项目</t>
  </si>
  <si>
    <t>赵庄村</t>
  </si>
  <si>
    <t>总长0.449km，其中路线一：全长197m，路基宽4.0m，路面宽3.0m；路线二：全长252m，路基宽4.0m，路面宽3.0m；以上路段均对原有路基整修后，铺筑18cm厚水泥混凝土面层。</t>
  </si>
  <si>
    <t>该项目的修建能有效的改善赵庄村道路状况，给六组七组群众的生产生活提供有力保障</t>
  </si>
  <si>
    <t>解决赵庄村230户740人道路出行问题，有效改善群众居住环境，为群众发展致富修筑康庄大道。</t>
  </si>
  <si>
    <t>段村乡四龙庙村生产道路建设项目</t>
  </si>
  <si>
    <t>段村乡四龙庙村</t>
  </si>
  <si>
    <t>段村乡四龙庙村生产道路，总长1021.043米、宽3.5米，18厘米厚，两侧路肩宽度0.5米。</t>
  </si>
  <si>
    <t>1.改善群众出行条件。2.解决农产品因出路不便造成的滞销问题。</t>
  </si>
  <si>
    <t>1.可直接带动18户脱贫户35口人每人每年通过养殖.种植收入增长500至1000元.2.带动群众发展产业花椒、牛心柿、连翘300余亩。</t>
  </si>
  <si>
    <t xml:space="preserve"> 县交通运输局
段村乡人民政府</t>
  </si>
  <si>
    <t>天池镇东坡头村生产道路建设项目</t>
  </si>
  <si>
    <t>东坡头村</t>
  </si>
  <si>
    <t>修建道路长度1921米，路面宽3米，厚度18厘米</t>
  </si>
  <si>
    <t>通过项目实施，完成1921米道路建设任务，解决550户，2250人群众出行问题。</t>
  </si>
  <si>
    <t>改善2250名群众出行条件，切实提高群众满意度和获得感</t>
  </si>
  <si>
    <t xml:space="preserve"> 县交通运输局
天池镇人民政府</t>
  </si>
  <si>
    <t>坡头乡韶峰村张庄至徐家门道路改建工程</t>
  </si>
  <si>
    <t>韶峰村</t>
  </si>
  <si>
    <t>张庄至徐家门道路改建工程全长2700米,路基宽4.5米，路面宽3.5米，厚18公分水泥混凝土，行车道两侧设置2*0.5米土路肩。</t>
  </si>
  <si>
    <t>通过项目实施，可解决韶峰村410户1172人的出行难问题，改善交通运输条件，方便群众出行，提高村民幸福度，推动农业产业的发展，带动群众致富增收。</t>
  </si>
  <si>
    <t>通过本项目的实施，可直接带动本村群众的生产经营活动，激发农民创业致富理念，增加近距离的就业机会，更有利于农林产业的正常发展，打破自然封闭状态，提高农民经济生活水平，促进乡村振兴。</t>
  </si>
  <si>
    <t>县交通运输局 坡头乡人民政府</t>
  </si>
  <si>
    <t>项目总投资：133.29万元.其中申请财政资金99.5万元，自筹资金33.79万元</t>
  </si>
  <si>
    <t>南村乡南洼村五组道路翻修建设项目</t>
  </si>
  <si>
    <t>南洼村</t>
  </si>
  <si>
    <t>项目全长690米，确定的设计方案为：挖除破损严重的旧路面后，重新铺筑18cm厚4.5米宽水泥混凝土面层。</t>
  </si>
  <si>
    <t>该项目的修建能有效的改善
南洼道路状况，给五组群众的生产生活提供有力保障，</t>
  </si>
  <si>
    <t>改善通行条件，为群众生产生活提供便利，促进群众增产增收，助推乡村振兴。</t>
  </si>
  <si>
    <t>县交通运输局 南村乡人民政府</t>
  </si>
  <si>
    <t>南村乡西山底村六、七、八组道路硬化工程建设项目</t>
  </si>
  <si>
    <t>该项目巷道共5条，全长466米，确定的设计方案为:1、线路一：全长176米，重新修筑断行的路基，调整纵坡，路基宽4.5 m ，铺筑3.5米宽18 cm 厚水泥混凝土路面； 2、线路二:全长42米，路基宽度4米，全线挖路槽整修路基后铺筑3 m 宽18 cm 厚水泥混凝土路面； 3、线路三:全长55米，路基宽度5.5米，全线挖路破损的旧路面后，铺筑4.5 m 宽18 cm 厚水泥混凝土路面；4、线路四：全长46米，路基宽度4米，全线挖路破损的旧路面后，铺筑3 m 宽18 cm 厚水泥混凝土路面；  5、线路五：全长147米，路基宽度4米,全线挖路槽整修路基后铺筑3 m 宽18 cm 厚水泥混凝土路面；</t>
  </si>
  <si>
    <t>该项目的修建极大地方便了群众的生产生活，解决六、七、八组群众800余亩耕地种植的问题</t>
  </si>
  <si>
    <t>该项目实施后，可解决下村70余户群众800余亩耕地种植问题，方便群众生产，带动旭慧石榴园产业发展和农民工就业</t>
  </si>
  <si>
    <t>南村乡仁村村花椒配套产业道路建设项目</t>
  </si>
  <si>
    <t>仁村村</t>
  </si>
  <si>
    <t>本项目全长0.748公里，主要包含路槽整平碾压，拆除及恢复水泥混凝土路面，甫设18 cm 水泥混凝土路面(设计弯拉强度:4.0 MPa )，道路两侧培土路肩0.5*2 m 。工程主要包括路基平整、15 cm 厚水泥混凝土路面培土路肩。</t>
  </si>
  <si>
    <t>该项目的修建能有效的改善仁村花椒道路产销交通不良状况，能给仁村的生产生活提供有力保障，有利于改善当地群众生产、生活条件;</t>
  </si>
  <si>
    <t>有利于该村花椒的产销和对外交流交通的便捷性;有利于加快农村城镇化建设步伐的目标，可改善通行条件，为群众生产生活提供便利，促进群众增产增收，助推乡村振兴</t>
  </si>
  <si>
    <t>仁村乡杨河村通组道路硬化工程建设项目</t>
  </si>
  <si>
    <t>杨河村</t>
  </si>
  <si>
    <t>项目全长2324.5m，宽3.5m，18cm厚水泥混凝土路面，道路两侧培土路肩宽度0.5m。</t>
  </si>
  <si>
    <t>通过项目实施，完成2324.5m道路建设任务，解决136户群众出行问题，改善生产生活条件，助推产业发展。</t>
  </si>
  <si>
    <t>改善459名群众生产生活条件，切实提高群众满意度和获得感，提高群众幸福指数。</t>
  </si>
  <si>
    <t>县交通运输局 仁村乡人民政府</t>
  </si>
  <si>
    <t>洪阳镇刘村村主干道路硬化工程建设项目</t>
  </si>
  <si>
    <t>刘村村</t>
  </si>
  <si>
    <t>新硬化长1584米，宽6米。厚18厘米道路。(6米宽694米。5米宽670.778米，4.5米宽220米)</t>
  </si>
  <si>
    <t>通过项目实施，完成1584米道路建设任务，解决刘村村群众生产生活通行问题。</t>
  </si>
  <si>
    <t>项目实施后，进一步改善群众的生产生活条件，切实提高群众满意度和获得感，项目覆盖脱贫户及一般农户共有562户1564口人。</t>
  </si>
  <si>
    <t>县交通运输局 洪阳镇人民政府</t>
  </si>
  <si>
    <t>项目总投资：135.81万元.其中申请财政资金99.8万元，自筹资金36.01万元</t>
  </si>
  <si>
    <t>城关镇峪沟村至东关村道路建设项目</t>
  </si>
  <si>
    <t>峪沟村、东关村</t>
  </si>
  <si>
    <t>该项目位于峪沟村、东关村:①路线一:登山山顶生产道路:该路下起峪沟村主路，上至东关村搭界处，长231m，宽5m;②路线二:登山北侧生产道路，该路下起下起峪沟村二组，西至东关村地块，长86m，宽3m;③路线三:小东山生产道路该路西起东关村11组，东至峪沟村搭界处长583m，宽3m。</t>
  </si>
  <si>
    <t>通过项目实施，完成改善峪沟村、东关村群众出行0.9公里道路建设任务。</t>
  </si>
  <si>
    <t>改善峪沟村、东关村群众出行条件，切实提高群众满意度和获得感</t>
  </si>
  <si>
    <t>县交通运输局 城关镇人民政府</t>
  </si>
  <si>
    <t>城关镇十里铺村入村主干道道路工程建设项目</t>
  </si>
  <si>
    <t>十里铺村</t>
  </si>
  <si>
    <t>项目起点位于十里铺村东垃圾处理厂路口，向西终止于十里铺西村口，全长 3009.491m，其中:主线长 2255 米，原路路基宽4.5m，水泥混凝土路面宽 3.5m;支线一长 407.491 米，原路路基宽 4.5m，水泥混凝土路面宽 3.5m;支线二长 190米，原路路基宽 4.5m，水泥混凝土路面宽 3.5m;支线三长 157 米，原路路基宽 4.5m，水泥混凝土路面宽 3.5m;</t>
  </si>
  <si>
    <t>通过项目实施，完成改善十里铺村群众出行3公里道路建设任务。</t>
  </si>
  <si>
    <t>改善十里铺村群众出行条件，切实提高群众满意度和获得感</t>
  </si>
  <si>
    <t>天池镇藕池村一、二、四组生产生活道路建设项目</t>
  </si>
  <si>
    <t>天池镇藕池村</t>
  </si>
  <si>
    <t>道路2500米，路面宽3米，路面厚度18厘米。</t>
  </si>
  <si>
    <t>通过项目实施，完成2500米道路建设任务，解决391户，1200人出行问题。</t>
  </si>
  <si>
    <t>改善1200名群众出行条件，切实提高群众满意度和获得感。</t>
  </si>
  <si>
    <t>天池镇人民政府、县交通运输局</t>
  </si>
  <si>
    <t>洪阳镇北沟村
产业道路建设项目</t>
  </si>
  <si>
    <t>洪阳镇北沟村</t>
  </si>
  <si>
    <t>全长3.18公里，路基宽5m，路面宽4m，土路肩2*0.5m，铺筑18cm厚水泥混凝土路面</t>
  </si>
  <si>
    <t>提高人居环境条件，而且会使沿线群众的生产生活能更加便利，出行更为畅通，提高现有道路安全通行能力。</t>
  </si>
  <si>
    <t>改善北沟村内公路交通条件，方便辣椒采摘运输及全村326户1103人出行，为生产生活带来方便，带动村内经济发展。</t>
  </si>
  <si>
    <t>洪阳镇人民政府   、县交通运输局</t>
  </si>
  <si>
    <t>项目总投资199.62万元，其中申请财政资金171.32万元，自筹28.3万元。</t>
  </si>
  <si>
    <t>南村乡青山村安全饮水巩固提升项目</t>
  </si>
  <si>
    <t>南村乡青山村</t>
  </si>
  <si>
    <t>新建大口井一眼，新建水泵及配电柜一台，新建20方水罐一座，购置消毒设备一套。</t>
  </si>
  <si>
    <t>项目建成后解决青山村75人饮水问题，提高水质，改善群众生活质量。</t>
  </si>
  <si>
    <t>优先带动脱贫户及监测户务工，提供水费收缴员1名、管道维护员等就业岗位，增加群众收入。</t>
  </si>
  <si>
    <t>2025年1月-12月</t>
  </si>
  <si>
    <t>县水利局</t>
  </si>
  <si>
    <t>就业创业</t>
  </si>
  <si>
    <t>2025年度乡镇村务员补助资金项目</t>
  </si>
  <si>
    <t>开发1834个乡镇村务员岗位，用于安置就业困难的脱贫及监测户1834人以上。</t>
  </si>
  <si>
    <t>开发农村公益性岗位1834个，兜底安置就业困难的脱贫劳动力实现就业增收。</t>
  </si>
  <si>
    <t>通过农村公益岗就业，帮助就业困难脱贫户及监测对象稳定收入，进一步巩固脱贫成果。</t>
  </si>
  <si>
    <t>2025年3-12月</t>
  </si>
  <si>
    <t>县农业农村局</t>
  </si>
  <si>
    <t>2025年就业一次性交通补助资金</t>
  </si>
  <si>
    <t>在县外稳定就业的享受政策脱贫人口及监测对象家庭成员申请办理跨县就业一次性交通补助，每人补助300元。</t>
  </si>
  <si>
    <t>为县外就业人员办理一次性交通补助，进一步促进脱贫户及“三类户”转移就业规模，确保稳定就业增收。</t>
  </si>
  <si>
    <t>通过发放县外就业一次性交通补助，激发脱贫户及“三类户”外出就业的内生动力，促进更多劳动力转移就业实现增收。</t>
  </si>
  <si>
    <t>县人力资源和社会保障局</t>
  </si>
  <si>
    <t>2025年渑池县雨露计划补贴项目（职业教育补贴、短期技能培训）</t>
  </si>
  <si>
    <t>对全县大专、中专、技校在校生进行补贴，每人每学期1500元；对取得技能等级证书进行补贴。</t>
  </si>
  <si>
    <t>解决脱贫户取得的技能等级证书、家庭学生上学的后顾之忧，提高脱贫户学生的学习，生活质量。</t>
  </si>
  <si>
    <t>减轻脱贫户家庭教育负担，提升脱贫户家庭子女生活技能。</t>
  </si>
  <si>
    <t>2025年农村职业经纪人培训项目</t>
  </si>
  <si>
    <t>全县培训60名职业经理人，每人4500元。</t>
  </si>
  <si>
    <t>通过培训，培养培育60人以上的懂技术、懂市场、善经营的渑池本地“双椒一药”经纪人。</t>
  </si>
  <si>
    <t>通过职业经纪人培育，带动群众发展“双椒一药”特色产业种植，培育壮大一批新型农业经营主体，着力打造一批农业优势特色产业集群，做大做强“双椒一药”特色产业，使渑池县农业优势特色产业水平显著提升。同时，将主导产业发展与群众收益紧密结合起来，以主导产业的区域化布局、规模化发展、集约化经营保障农户经济效益。</t>
  </si>
  <si>
    <t>农业农村局</t>
  </si>
  <si>
    <t>2025年渑池县实用技术培训项目</t>
  </si>
  <si>
    <t>全县11个乡镇培训农业技术人才</t>
  </si>
  <si>
    <t>提升农户劳动技能、提高农户熟练掌新型技术水平，实现利用技术增收致富。</t>
  </si>
  <si>
    <t>11个乡镇人民政府</t>
  </si>
  <si>
    <t>仰韶镇6万元；英豪镇15万元；天池镇22.5元；张村镇11万元；洪阳镇9万元；果园乡24万元；陈村乡20万元；段村乡8.5万元；南村乡8.5万元；坡头乡12.5万元；仁村乡12.5万元</t>
  </si>
  <si>
    <t>易地搬迁后续扶持</t>
  </si>
  <si>
    <t>渑池县英豪镇幸福里社区西围墙修建项目</t>
  </si>
  <si>
    <t>幸福里社区</t>
  </si>
  <si>
    <t>安置点西侧空白段140米围墙建设，素土夯填排水管道60米，素土夯填。</t>
  </si>
  <si>
    <t>项目实施后，大力提升人居环境，改善安置点容貌</t>
  </si>
  <si>
    <t>方便安置点搬迁群中居住，提高搬迁群众满意度和获得感</t>
  </si>
  <si>
    <t>县发改委
英豪镇人民政府</t>
  </si>
  <si>
    <t>渑池县易地搬迁安置点充电桩及储能项目</t>
  </si>
  <si>
    <t>后续产业发展</t>
  </si>
  <si>
    <t>19个合建安置点、一污、二污、韶龙水务</t>
  </si>
  <si>
    <t>建设19个安置点充电桩，一拖十充电设备、分电箱、车棚；建设3MW蓄电池储能，包含储能升压变压器、储能电池系统、温控系统。</t>
  </si>
  <si>
    <t>促进周边地区储能产业发展，37个安置点年集体收入增加不低于50万元，带动周边群众10余人就业。</t>
  </si>
  <si>
    <t>收益用于渑池县安置点集体经济发展，其中20%用于帮扶巩固脱贫人口进行产业发展、10%用于帮助老人和突发困难户、70%用于安置点 基础设施建设和公益事业。</t>
  </si>
  <si>
    <t>县发改委</t>
  </si>
  <si>
    <t>渑池县易地搬迁屋顶防水修复项目</t>
  </si>
  <si>
    <t>13个安置点</t>
  </si>
  <si>
    <t>屋顶面积13984平方米</t>
  </si>
  <si>
    <t>渑池县易地搬迁安置点储能项目</t>
  </si>
  <si>
    <t>后续产业就业发展</t>
  </si>
  <si>
    <t>同康苑安置点周边</t>
  </si>
  <si>
    <t>建设4MW蓄电池储能，包含储能升压变压器、储能电池系统、温控系统等</t>
  </si>
  <si>
    <t>促进周边地区储能产业发展，年集体收入增加不低于60万元，带动周边群众20余人就业。</t>
  </si>
  <si>
    <t>2025年1-9月</t>
  </si>
  <si>
    <t>项目管理费</t>
  </si>
  <si>
    <t>2025年渑池县巩固拓展脱贫攻坚成果和乡村振兴项目管理费</t>
  </si>
  <si>
    <t>项目前期设计、评审、招标、监理、验收、绩效管理与项目管理相关费用。</t>
  </si>
  <si>
    <t>解决实施项目管理费用，为项目建设创造良好环境。</t>
  </si>
  <si>
    <t>全面规范项目各环节，确保项目高标准、高质量建设，充分发挥资金效益。</t>
  </si>
  <si>
    <t>各乡（镇）、相关行业部门</t>
  </si>
  <si>
    <t>金融贴息</t>
  </si>
  <si>
    <t>2025年渑池县金融帮扶小额贷款贴息项目</t>
  </si>
  <si>
    <t>给予脱贫户及监测对象户每户最高5万元享受市场报价利率（LPR）贴息。</t>
  </si>
  <si>
    <t>项目实施后，可使脱贫监测户增加收入，巩固脱贫攻坚成果。</t>
  </si>
  <si>
    <t>给予脱贫户及监测对象户同期市场报价利率（LPR）贴息，鼓励脱贫户及监测对象户进行小额贷款发展产业，帮助生产增加收入。</t>
  </si>
  <si>
    <t>县金融扶贫服务中心</t>
  </si>
  <si>
    <t>2025年易地扶贫搬迁融资资金县级利息</t>
  </si>
  <si>
    <t>用于2025年扶贫搬迁融资资金县级利息。</t>
  </si>
  <si>
    <t>为需要易地扶贫搬迁的群众提供集中方便的住房及便捷的居住环境。</t>
  </si>
  <si>
    <t>改善需易地扶贫搬迁群众居住条件、居住环境。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</si>
</sst>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1"/>
      <color theme="1"/>
      <name val="微软雅黑"/>
      <charset val="134"/>
    </font>
    <font>
      <b/>
      <sz val="12"/>
      <name val="微软雅黑"/>
      <charset val="134"/>
    </font>
    <font>
      <b/>
      <sz val="11"/>
      <name val="微软雅黑"/>
      <charset val="134"/>
    </font>
    <font>
      <b/>
      <sz val="12"/>
      <color rgb="FFFF0000"/>
      <name val="微软雅黑"/>
      <charset val="134"/>
    </font>
    <font>
      <b/>
      <sz val="12"/>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cellStyleXfs>
  <cellXfs count="17">
    <xf numFmtId="0" fontId="0" fillId="0" borderId="0" xfId="0">
      <alignment vertical="center"/>
    </xf>
    <xf numFmtId="0" fontId="1" fillId="2" borderId="0" xfId="0" applyFont="1" applyFill="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3" fillId="2" borderId="0" xfId="0" applyFont="1" applyFill="1" applyAlignment="1">
      <alignment horizontal="center" vertical="center" wrapText="1"/>
    </xf>
    <xf numFmtId="176" fontId="5" fillId="2" borderId="1"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0" xfId="0" applyFont="1" applyFill="1" applyAlignment="1">
      <alignment horizontal="center" vertical="center"/>
    </xf>
    <xf numFmtId="0" fontId="2" fillId="2" borderId="1"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3"/>
  <sheetViews>
    <sheetView tabSelected="1" topLeftCell="B1" workbookViewId="0">
      <selection activeCell="A1" sqref="A1:M83"/>
    </sheetView>
  </sheetViews>
  <sheetFormatPr defaultColWidth="9" defaultRowHeight="13.5"/>
  <cols>
    <col min="1" max="1" width="7.25" hidden="1" customWidth="1"/>
    <col min="2" max="2" width="5.775" customWidth="1"/>
    <col min="3" max="3" width="28.5" customWidth="1"/>
    <col min="4" max="4" width="11.5" customWidth="1"/>
    <col min="5" max="5" width="12.225" customWidth="1"/>
    <col min="6" max="6" width="12.5333333333333" customWidth="1"/>
    <col min="7" max="7" width="53.2" customWidth="1"/>
    <col min="8" max="8" width="23.3833333333333" customWidth="1"/>
    <col min="9" max="9" width="50.1583333333333" customWidth="1"/>
    <col min="10" max="10" width="56.9833333333333" customWidth="1"/>
    <col min="11" max="12" width="19.6333333333333" customWidth="1"/>
    <col min="13" max="13" width="21.7416666666667" customWidth="1"/>
  </cols>
  <sheetData>
    <row r="1" ht="18" spans="1:13">
      <c r="A1" s="1" t="s">
        <v>0</v>
      </c>
      <c r="B1" s="2" t="s">
        <v>1</v>
      </c>
      <c r="C1" s="2" t="s">
        <v>2</v>
      </c>
      <c r="D1" s="2" t="s">
        <v>3</v>
      </c>
      <c r="E1" s="2" t="s">
        <v>4</v>
      </c>
      <c r="F1" s="2" t="s">
        <v>5</v>
      </c>
      <c r="G1" s="2" t="s">
        <v>6</v>
      </c>
      <c r="H1" s="2" t="s">
        <v>7</v>
      </c>
      <c r="I1" s="2" t="s">
        <v>8</v>
      </c>
      <c r="J1" s="2" t="s">
        <v>9</v>
      </c>
      <c r="K1" s="2" t="s">
        <v>10</v>
      </c>
      <c r="L1" s="2" t="s">
        <v>11</v>
      </c>
      <c r="M1" s="2" t="s">
        <v>12</v>
      </c>
    </row>
    <row r="2" ht="18" spans="1:13">
      <c r="A2" s="1"/>
      <c r="B2" s="2">
        <f>B3+B44+B68+B74+B79+B81</f>
        <v>75</v>
      </c>
      <c r="C2" s="3"/>
      <c r="D2" s="3"/>
      <c r="E2" s="3"/>
      <c r="F2" s="3"/>
      <c r="G2" s="3"/>
      <c r="H2" s="4">
        <f>H3+H44+H68+H74+H79+H81</f>
        <v>21518.297233</v>
      </c>
      <c r="I2" s="3"/>
      <c r="J2" s="3"/>
      <c r="K2" s="3"/>
      <c r="L2" s="3"/>
      <c r="M2" s="3"/>
    </row>
    <row r="3" ht="18" spans="1:13">
      <c r="A3" s="1"/>
      <c r="B3" s="5">
        <v>40</v>
      </c>
      <c r="C3" s="5" t="s">
        <v>13</v>
      </c>
      <c r="D3" s="3"/>
      <c r="E3" s="3"/>
      <c r="F3" s="3"/>
      <c r="G3" s="3"/>
      <c r="H3" s="2">
        <f>SUM(H4:H43)</f>
        <v>14715.968</v>
      </c>
      <c r="I3" s="3"/>
      <c r="J3" s="3"/>
      <c r="K3" s="3"/>
      <c r="L3" s="3"/>
      <c r="M3" s="3"/>
    </row>
    <row r="4" ht="54" spans="1:13">
      <c r="A4" s="1" t="s">
        <v>14</v>
      </c>
      <c r="B4" s="3">
        <v>1</v>
      </c>
      <c r="C4" s="2" t="s">
        <v>15</v>
      </c>
      <c r="D4" s="2" t="s">
        <v>13</v>
      </c>
      <c r="E4" s="2" t="s">
        <v>16</v>
      </c>
      <c r="F4" s="2" t="s">
        <v>17</v>
      </c>
      <c r="G4" s="2" t="s">
        <v>18</v>
      </c>
      <c r="H4" s="6">
        <v>180.348</v>
      </c>
      <c r="I4" s="2" t="s">
        <v>19</v>
      </c>
      <c r="J4" s="2" t="s">
        <v>20</v>
      </c>
      <c r="K4" s="2" t="s">
        <v>21</v>
      </c>
      <c r="L4" s="2" t="s">
        <v>22</v>
      </c>
      <c r="M4" s="2"/>
    </row>
    <row r="5" ht="90" spans="1:13">
      <c r="A5" s="1" t="s">
        <v>14</v>
      </c>
      <c r="B5" s="3">
        <v>2</v>
      </c>
      <c r="C5" s="2" t="s">
        <v>23</v>
      </c>
      <c r="D5" s="2" t="s">
        <v>13</v>
      </c>
      <c r="E5" s="2" t="s">
        <v>16</v>
      </c>
      <c r="F5" s="2" t="s">
        <v>24</v>
      </c>
      <c r="G5" s="2" t="s">
        <v>25</v>
      </c>
      <c r="H5" s="7">
        <v>750</v>
      </c>
      <c r="I5" s="2" t="s">
        <v>26</v>
      </c>
      <c r="J5" s="2" t="s">
        <v>27</v>
      </c>
      <c r="K5" s="2" t="s">
        <v>21</v>
      </c>
      <c r="L5" s="2" t="s">
        <v>28</v>
      </c>
      <c r="M5" s="2"/>
    </row>
    <row r="6" ht="126" spans="1:13">
      <c r="A6" s="1" t="s">
        <v>14</v>
      </c>
      <c r="B6" s="3">
        <v>3</v>
      </c>
      <c r="C6" s="2" t="s">
        <v>29</v>
      </c>
      <c r="D6" s="2" t="s">
        <v>13</v>
      </c>
      <c r="E6" s="2" t="s">
        <v>16</v>
      </c>
      <c r="F6" s="2" t="s">
        <v>30</v>
      </c>
      <c r="G6" s="2" t="s">
        <v>31</v>
      </c>
      <c r="H6" s="6">
        <v>311</v>
      </c>
      <c r="I6" s="2" t="s">
        <v>32</v>
      </c>
      <c r="J6" s="2" t="s">
        <v>33</v>
      </c>
      <c r="K6" s="2" t="s">
        <v>21</v>
      </c>
      <c r="L6" s="2" t="s">
        <v>34</v>
      </c>
      <c r="M6" s="2"/>
    </row>
    <row r="7" ht="90" spans="1:13">
      <c r="A7" s="1" t="s">
        <v>14</v>
      </c>
      <c r="B7" s="3">
        <v>4</v>
      </c>
      <c r="C7" s="2" t="s">
        <v>35</v>
      </c>
      <c r="D7" s="2" t="s">
        <v>13</v>
      </c>
      <c r="E7" s="2" t="s">
        <v>16</v>
      </c>
      <c r="F7" s="2" t="s">
        <v>36</v>
      </c>
      <c r="G7" s="2" t="s">
        <v>37</v>
      </c>
      <c r="H7" s="6">
        <v>57.3</v>
      </c>
      <c r="I7" s="2" t="s">
        <v>38</v>
      </c>
      <c r="J7" s="2" t="s">
        <v>39</v>
      </c>
      <c r="K7" s="2" t="s">
        <v>21</v>
      </c>
      <c r="L7" s="2" t="s">
        <v>40</v>
      </c>
      <c r="M7" s="2"/>
    </row>
    <row r="8" ht="36" spans="1:13">
      <c r="A8" s="1" t="s">
        <v>14</v>
      </c>
      <c r="B8" s="3">
        <v>5</v>
      </c>
      <c r="C8" s="2" t="s">
        <v>41</v>
      </c>
      <c r="D8" s="2" t="s">
        <v>13</v>
      </c>
      <c r="E8" s="2" t="s">
        <v>16</v>
      </c>
      <c r="F8" s="2" t="s">
        <v>42</v>
      </c>
      <c r="G8" s="2" t="s">
        <v>43</v>
      </c>
      <c r="H8" s="6">
        <v>70</v>
      </c>
      <c r="I8" s="2" t="s">
        <v>44</v>
      </c>
      <c r="J8" s="2" t="s">
        <v>45</v>
      </c>
      <c r="K8" s="2" t="s">
        <v>21</v>
      </c>
      <c r="L8" s="2" t="s">
        <v>40</v>
      </c>
      <c r="M8" s="2"/>
    </row>
    <row r="9" ht="90" spans="1:13">
      <c r="A9" s="1" t="s">
        <v>46</v>
      </c>
      <c r="B9" s="3">
        <v>6</v>
      </c>
      <c r="C9" s="2" t="s">
        <v>47</v>
      </c>
      <c r="D9" s="2" t="s">
        <v>13</v>
      </c>
      <c r="E9" s="2" t="s">
        <v>16</v>
      </c>
      <c r="F9" s="2" t="s">
        <v>48</v>
      </c>
      <c r="G9" s="2" t="s">
        <v>49</v>
      </c>
      <c r="H9" s="8">
        <v>920</v>
      </c>
      <c r="I9" s="2" t="s">
        <v>50</v>
      </c>
      <c r="J9" s="2" t="s">
        <v>51</v>
      </c>
      <c r="K9" s="2" t="s">
        <v>21</v>
      </c>
      <c r="L9" s="2" t="s">
        <v>52</v>
      </c>
      <c r="M9" s="2"/>
    </row>
    <row r="10" ht="72" spans="1:13">
      <c r="A10" s="1" t="s">
        <v>46</v>
      </c>
      <c r="B10" s="3">
        <v>7</v>
      </c>
      <c r="C10" s="2" t="s">
        <v>53</v>
      </c>
      <c r="D10" s="2" t="s">
        <v>13</v>
      </c>
      <c r="E10" s="2" t="s">
        <v>16</v>
      </c>
      <c r="F10" s="2" t="s">
        <v>54</v>
      </c>
      <c r="G10" s="2" t="s">
        <v>55</v>
      </c>
      <c r="H10" s="2">
        <v>116</v>
      </c>
      <c r="I10" s="13" t="s">
        <v>56</v>
      </c>
      <c r="J10" s="13" t="s">
        <v>57</v>
      </c>
      <c r="K10" s="2" t="s">
        <v>21</v>
      </c>
      <c r="L10" s="2" t="s">
        <v>58</v>
      </c>
      <c r="M10" s="2" t="s">
        <v>59</v>
      </c>
    </row>
    <row r="11" ht="36" spans="1:13">
      <c r="A11" s="1" t="s">
        <v>46</v>
      </c>
      <c r="B11" s="3">
        <v>8</v>
      </c>
      <c r="C11" s="2" t="s">
        <v>60</v>
      </c>
      <c r="D11" s="2" t="s">
        <v>13</v>
      </c>
      <c r="E11" s="2" t="s">
        <v>16</v>
      </c>
      <c r="F11" s="2" t="s">
        <v>61</v>
      </c>
      <c r="G11" s="2" t="s">
        <v>62</v>
      </c>
      <c r="H11" s="2">
        <v>30</v>
      </c>
      <c r="I11" s="2" t="s">
        <v>63</v>
      </c>
      <c r="J11" s="2" t="s">
        <v>64</v>
      </c>
      <c r="K11" s="2" t="s">
        <v>21</v>
      </c>
      <c r="L11" s="2" t="s">
        <v>65</v>
      </c>
      <c r="M11" s="2" t="s">
        <v>66</v>
      </c>
    </row>
    <row r="12" ht="54" spans="1:13">
      <c r="A12" s="1" t="s">
        <v>46</v>
      </c>
      <c r="B12" s="3">
        <v>9</v>
      </c>
      <c r="C12" s="2" t="s">
        <v>67</v>
      </c>
      <c r="D12" s="2" t="s">
        <v>13</v>
      </c>
      <c r="E12" s="2" t="s">
        <v>16</v>
      </c>
      <c r="F12" s="2" t="s">
        <v>68</v>
      </c>
      <c r="G12" s="2" t="s">
        <v>69</v>
      </c>
      <c r="H12" s="2">
        <v>50</v>
      </c>
      <c r="I12" s="2" t="s">
        <v>70</v>
      </c>
      <c r="J12" s="2" t="s">
        <v>71</v>
      </c>
      <c r="K12" s="2" t="s">
        <v>21</v>
      </c>
      <c r="L12" s="2" t="s">
        <v>72</v>
      </c>
      <c r="M12" s="2"/>
    </row>
    <row r="13" ht="54" spans="1:13">
      <c r="A13" s="1" t="s">
        <v>46</v>
      </c>
      <c r="B13" s="3">
        <v>10</v>
      </c>
      <c r="C13" s="2" t="s">
        <v>73</v>
      </c>
      <c r="D13" s="2" t="s">
        <v>13</v>
      </c>
      <c r="E13" s="8" t="s">
        <v>16</v>
      </c>
      <c r="F13" s="2" t="s">
        <v>74</v>
      </c>
      <c r="G13" s="2" t="s">
        <v>75</v>
      </c>
      <c r="H13" s="2">
        <v>125</v>
      </c>
      <c r="I13" s="2" t="s">
        <v>76</v>
      </c>
      <c r="J13" s="2" t="s">
        <v>77</v>
      </c>
      <c r="K13" s="2" t="s">
        <v>21</v>
      </c>
      <c r="L13" s="2" t="s">
        <v>78</v>
      </c>
      <c r="M13" s="2"/>
    </row>
    <row r="14" ht="72" spans="1:13">
      <c r="A14" s="1" t="s">
        <v>46</v>
      </c>
      <c r="B14" s="3">
        <v>11</v>
      </c>
      <c r="C14" s="2" t="s">
        <v>79</v>
      </c>
      <c r="D14" s="2" t="s">
        <v>13</v>
      </c>
      <c r="E14" s="2" t="s">
        <v>16</v>
      </c>
      <c r="F14" s="2" t="s">
        <v>80</v>
      </c>
      <c r="G14" s="2" t="s">
        <v>81</v>
      </c>
      <c r="H14" s="2">
        <v>285</v>
      </c>
      <c r="I14" s="2" t="s">
        <v>82</v>
      </c>
      <c r="J14" s="2" t="s">
        <v>83</v>
      </c>
      <c r="K14" s="2" t="s">
        <v>21</v>
      </c>
      <c r="L14" s="2" t="s">
        <v>84</v>
      </c>
      <c r="M14" s="2"/>
    </row>
    <row r="15" ht="126" spans="1:13">
      <c r="A15" s="1" t="s">
        <v>46</v>
      </c>
      <c r="B15" s="3">
        <v>12</v>
      </c>
      <c r="C15" s="2" t="s">
        <v>85</v>
      </c>
      <c r="D15" s="2" t="s">
        <v>13</v>
      </c>
      <c r="E15" s="2" t="s">
        <v>16</v>
      </c>
      <c r="F15" s="2" t="s">
        <v>86</v>
      </c>
      <c r="G15" s="2" t="s">
        <v>87</v>
      </c>
      <c r="H15" s="8">
        <v>2789</v>
      </c>
      <c r="I15" s="2" t="s">
        <v>88</v>
      </c>
      <c r="J15" s="2" t="s">
        <v>89</v>
      </c>
      <c r="K15" s="2" t="s">
        <v>21</v>
      </c>
      <c r="L15" s="2" t="s">
        <v>90</v>
      </c>
      <c r="M15" s="2" t="s">
        <v>91</v>
      </c>
    </row>
    <row r="16" ht="54" spans="1:13">
      <c r="A16" s="1" t="s">
        <v>46</v>
      </c>
      <c r="B16" s="3">
        <v>13</v>
      </c>
      <c r="C16" s="2" t="s">
        <v>92</v>
      </c>
      <c r="D16" s="2" t="s">
        <v>13</v>
      </c>
      <c r="E16" s="8" t="s">
        <v>16</v>
      </c>
      <c r="F16" s="2" t="s">
        <v>93</v>
      </c>
      <c r="G16" s="2" t="s">
        <v>94</v>
      </c>
      <c r="H16" s="2">
        <v>135</v>
      </c>
      <c r="I16" s="2" t="s">
        <v>95</v>
      </c>
      <c r="J16" s="2" t="s">
        <v>96</v>
      </c>
      <c r="K16" s="2" t="s">
        <v>21</v>
      </c>
      <c r="L16" s="2" t="s">
        <v>78</v>
      </c>
      <c r="M16" s="2"/>
    </row>
    <row r="17" ht="108" spans="1:13">
      <c r="A17" s="1" t="s">
        <v>46</v>
      </c>
      <c r="B17" s="3">
        <v>14</v>
      </c>
      <c r="C17" s="2" t="s">
        <v>97</v>
      </c>
      <c r="D17" s="2" t="s">
        <v>13</v>
      </c>
      <c r="E17" s="2" t="s">
        <v>16</v>
      </c>
      <c r="F17" s="2" t="s">
        <v>98</v>
      </c>
      <c r="G17" s="2" t="s">
        <v>99</v>
      </c>
      <c r="H17" s="2">
        <v>761</v>
      </c>
      <c r="I17" s="2" t="s">
        <v>100</v>
      </c>
      <c r="J17" s="2" t="s">
        <v>101</v>
      </c>
      <c r="K17" s="2" t="s">
        <v>21</v>
      </c>
      <c r="L17" s="2" t="s">
        <v>102</v>
      </c>
      <c r="M17" s="2"/>
    </row>
    <row r="18" ht="90" spans="1:13">
      <c r="A18" s="1" t="s">
        <v>103</v>
      </c>
      <c r="B18" s="3">
        <v>15</v>
      </c>
      <c r="C18" s="2" t="s">
        <v>104</v>
      </c>
      <c r="D18" s="2" t="s">
        <v>105</v>
      </c>
      <c r="E18" s="2" t="s">
        <v>16</v>
      </c>
      <c r="F18" s="2" t="s">
        <v>106</v>
      </c>
      <c r="G18" s="2" t="s">
        <v>107</v>
      </c>
      <c r="H18" s="2">
        <v>346.6</v>
      </c>
      <c r="I18" s="2" t="s">
        <v>108</v>
      </c>
      <c r="J18" s="2" t="s">
        <v>109</v>
      </c>
      <c r="K18" s="2" t="s">
        <v>110</v>
      </c>
      <c r="L18" s="2" t="s">
        <v>84</v>
      </c>
      <c r="M18" s="2"/>
    </row>
    <row r="19" ht="54" spans="1:13">
      <c r="A19" s="1" t="s">
        <v>103</v>
      </c>
      <c r="B19" s="3">
        <v>16</v>
      </c>
      <c r="C19" s="2" t="s">
        <v>111</v>
      </c>
      <c r="D19" s="2" t="s">
        <v>112</v>
      </c>
      <c r="E19" s="2" t="s">
        <v>16</v>
      </c>
      <c r="F19" s="2" t="s">
        <v>113</v>
      </c>
      <c r="G19" s="2" t="s">
        <v>114</v>
      </c>
      <c r="H19" s="2">
        <v>315</v>
      </c>
      <c r="I19" s="2" t="s">
        <v>115</v>
      </c>
      <c r="J19" s="2" t="s">
        <v>116</v>
      </c>
      <c r="K19" s="2" t="s">
        <v>110</v>
      </c>
      <c r="L19" s="2" t="s">
        <v>84</v>
      </c>
      <c r="M19" s="2"/>
    </row>
    <row r="20" ht="72" spans="1:13">
      <c r="A20" s="1" t="s">
        <v>103</v>
      </c>
      <c r="B20" s="3">
        <v>17</v>
      </c>
      <c r="C20" s="2" t="s">
        <v>117</v>
      </c>
      <c r="D20" s="2" t="s">
        <v>13</v>
      </c>
      <c r="E20" s="2" t="s">
        <v>16</v>
      </c>
      <c r="F20" s="2" t="s">
        <v>54</v>
      </c>
      <c r="G20" s="2" t="s">
        <v>118</v>
      </c>
      <c r="H20" s="2">
        <v>235.77</v>
      </c>
      <c r="I20" s="2" t="s">
        <v>119</v>
      </c>
      <c r="J20" s="2" t="s">
        <v>120</v>
      </c>
      <c r="K20" s="2" t="s">
        <v>110</v>
      </c>
      <c r="L20" s="2" t="s">
        <v>121</v>
      </c>
      <c r="M20" s="2"/>
    </row>
    <row r="21" ht="72" spans="1:13">
      <c r="A21" s="1" t="s">
        <v>103</v>
      </c>
      <c r="B21" s="3">
        <v>18</v>
      </c>
      <c r="C21" s="2" t="s">
        <v>122</v>
      </c>
      <c r="D21" s="2" t="s">
        <v>13</v>
      </c>
      <c r="E21" s="2" t="s">
        <v>123</v>
      </c>
      <c r="F21" s="2" t="s">
        <v>124</v>
      </c>
      <c r="G21" s="2" t="s">
        <v>125</v>
      </c>
      <c r="H21" s="2">
        <v>424.1</v>
      </c>
      <c r="I21" s="2" t="s">
        <v>126</v>
      </c>
      <c r="J21" s="2" t="s">
        <v>127</v>
      </c>
      <c r="K21" s="2" t="s">
        <v>110</v>
      </c>
      <c r="L21" s="2" t="s">
        <v>121</v>
      </c>
      <c r="M21" s="2"/>
    </row>
    <row r="22" ht="54" spans="1:13">
      <c r="A22" s="1" t="s">
        <v>46</v>
      </c>
      <c r="B22" s="3">
        <v>19</v>
      </c>
      <c r="C22" s="2" t="s">
        <v>128</v>
      </c>
      <c r="D22" s="2" t="s">
        <v>13</v>
      </c>
      <c r="E22" s="2" t="s">
        <v>16</v>
      </c>
      <c r="F22" s="2" t="s">
        <v>129</v>
      </c>
      <c r="G22" s="2" t="s">
        <v>130</v>
      </c>
      <c r="H22" s="2">
        <v>135.4</v>
      </c>
      <c r="I22" s="2" t="s">
        <v>131</v>
      </c>
      <c r="J22" s="2" t="s">
        <v>132</v>
      </c>
      <c r="K22" s="2" t="s">
        <v>21</v>
      </c>
      <c r="L22" s="2" t="s">
        <v>72</v>
      </c>
      <c r="M22" s="2" t="s">
        <v>133</v>
      </c>
    </row>
    <row r="23" ht="162" spans="1:13">
      <c r="A23" s="1" t="s">
        <v>103</v>
      </c>
      <c r="B23" s="3">
        <v>20</v>
      </c>
      <c r="C23" s="2" t="s">
        <v>134</v>
      </c>
      <c r="D23" s="2" t="s">
        <v>13</v>
      </c>
      <c r="E23" s="2" t="s">
        <v>16</v>
      </c>
      <c r="F23" s="2" t="s">
        <v>135</v>
      </c>
      <c r="G23" s="2" t="s">
        <v>136</v>
      </c>
      <c r="H23" s="2">
        <v>198</v>
      </c>
      <c r="I23" s="2" t="s">
        <v>137</v>
      </c>
      <c r="J23" s="2" t="s">
        <v>138</v>
      </c>
      <c r="K23" s="2" t="s">
        <v>110</v>
      </c>
      <c r="L23" s="2" t="s">
        <v>139</v>
      </c>
      <c r="M23" s="2"/>
    </row>
    <row r="24" ht="198" spans="1:13">
      <c r="A24" s="1" t="s">
        <v>103</v>
      </c>
      <c r="B24" s="3">
        <v>21</v>
      </c>
      <c r="C24" s="2" t="s">
        <v>140</v>
      </c>
      <c r="D24" s="2" t="s">
        <v>13</v>
      </c>
      <c r="E24" s="2" t="s">
        <v>16</v>
      </c>
      <c r="F24" s="2" t="s">
        <v>141</v>
      </c>
      <c r="G24" s="2" t="s">
        <v>142</v>
      </c>
      <c r="H24" s="2">
        <v>900</v>
      </c>
      <c r="I24" s="2" t="s">
        <v>143</v>
      </c>
      <c r="J24" s="2" t="s">
        <v>144</v>
      </c>
      <c r="K24" s="2" t="s">
        <v>110</v>
      </c>
      <c r="L24" s="2" t="s">
        <v>139</v>
      </c>
      <c r="M24" s="2"/>
    </row>
    <row r="25" ht="72" spans="1:13">
      <c r="A25" s="1" t="s">
        <v>103</v>
      </c>
      <c r="B25" s="3">
        <v>22</v>
      </c>
      <c r="C25" s="2" t="s">
        <v>145</v>
      </c>
      <c r="D25" s="2" t="s">
        <v>13</v>
      </c>
      <c r="E25" s="2" t="s">
        <v>16</v>
      </c>
      <c r="F25" s="2" t="s">
        <v>141</v>
      </c>
      <c r="G25" s="2" t="s">
        <v>146</v>
      </c>
      <c r="H25" s="2">
        <v>168.3</v>
      </c>
      <c r="I25" s="2" t="s">
        <v>147</v>
      </c>
      <c r="J25" s="2" t="s">
        <v>148</v>
      </c>
      <c r="K25" s="2" t="s">
        <v>110</v>
      </c>
      <c r="L25" s="2" t="s">
        <v>139</v>
      </c>
      <c r="M25" s="2"/>
    </row>
    <row r="26" ht="54" spans="1:13">
      <c r="A26" s="1" t="s">
        <v>103</v>
      </c>
      <c r="B26" s="3">
        <v>23</v>
      </c>
      <c r="C26" s="2" t="s">
        <v>149</v>
      </c>
      <c r="D26" s="2" t="s">
        <v>13</v>
      </c>
      <c r="E26" s="2" t="s">
        <v>150</v>
      </c>
      <c r="F26" s="2" t="s">
        <v>151</v>
      </c>
      <c r="G26" s="2" t="s">
        <v>152</v>
      </c>
      <c r="H26" s="2">
        <v>1200</v>
      </c>
      <c r="I26" s="2" t="s">
        <v>153</v>
      </c>
      <c r="J26" s="2" t="s">
        <v>154</v>
      </c>
      <c r="K26" s="2" t="s">
        <v>110</v>
      </c>
      <c r="L26" s="2" t="s">
        <v>155</v>
      </c>
      <c r="M26" s="2"/>
    </row>
    <row r="27" ht="54" spans="1:13">
      <c r="A27" s="1" t="s">
        <v>103</v>
      </c>
      <c r="B27" s="3">
        <v>24</v>
      </c>
      <c r="C27" s="2" t="s">
        <v>156</v>
      </c>
      <c r="D27" s="2" t="s">
        <v>112</v>
      </c>
      <c r="E27" s="2" t="s">
        <v>16</v>
      </c>
      <c r="F27" s="2" t="s">
        <v>24</v>
      </c>
      <c r="G27" s="2" t="s">
        <v>157</v>
      </c>
      <c r="H27" s="2">
        <v>990</v>
      </c>
      <c r="I27" s="2" t="s">
        <v>158</v>
      </c>
      <c r="J27" s="2" t="s">
        <v>159</v>
      </c>
      <c r="K27" s="2" t="s">
        <v>110</v>
      </c>
      <c r="L27" s="2" t="s">
        <v>160</v>
      </c>
      <c r="M27" s="2"/>
    </row>
    <row r="28" ht="72" spans="1:13">
      <c r="A28" s="9" t="s">
        <v>161</v>
      </c>
      <c r="B28" s="3">
        <v>25</v>
      </c>
      <c r="C28" s="2" t="s">
        <v>162</v>
      </c>
      <c r="D28" s="2" t="s">
        <v>13</v>
      </c>
      <c r="E28" s="2" t="s">
        <v>16</v>
      </c>
      <c r="F28" s="2" t="s">
        <v>163</v>
      </c>
      <c r="G28" s="2" t="s">
        <v>164</v>
      </c>
      <c r="H28" s="2">
        <v>50</v>
      </c>
      <c r="I28" s="2" t="s">
        <v>165</v>
      </c>
      <c r="J28" s="2" t="s">
        <v>166</v>
      </c>
      <c r="K28" s="2" t="s">
        <v>167</v>
      </c>
      <c r="L28" s="2" t="s">
        <v>168</v>
      </c>
      <c r="M28" s="2"/>
    </row>
    <row r="29" ht="198" spans="1:13">
      <c r="A29" s="1" t="s">
        <v>169</v>
      </c>
      <c r="B29" s="3">
        <v>26</v>
      </c>
      <c r="C29" s="2" t="s">
        <v>170</v>
      </c>
      <c r="D29" s="2" t="s">
        <v>13</v>
      </c>
      <c r="E29" s="2" t="s">
        <v>123</v>
      </c>
      <c r="F29" s="2" t="s">
        <v>171</v>
      </c>
      <c r="G29" s="6" t="s">
        <v>172</v>
      </c>
      <c r="H29" s="10">
        <v>194.9</v>
      </c>
      <c r="I29" s="14" t="s">
        <v>173</v>
      </c>
      <c r="J29" s="14" t="s">
        <v>174</v>
      </c>
      <c r="K29" s="2" t="s">
        <v>175</v>
      </c>
      <c r="L29" s="2" t="s">
        <v>176</v>
      </c>
      <c r="M29" s="2"/>
    </row>
    <row r="30" ht="126" spans="1:13">
      <c r="A30" s="1" t="s">
        <v>103</v>
      </c>
      <c r="B30" s="3">
        <v>27</v>
      </c>
      <c r="C30" s="2" t="s">
        <v>177</v>
      </c>
      <c r="D30" s="2" t="s">
        <v>13</v>
      </c>
      <c r="E30" s="2" t="s">
        <v>16</v>
      </c>
      <c r="F30" s="2" t="s">
        <v>178</v>
      </c>
      <c r="G30" s="2" t="s">
        <v>179</v>
      </c>
      <c r="H30" s="2">
        <v>200</v>
      </c>
      <c r="I30" s="2" t="s">
        <v>180</v>
      </c>
      <c r="J30" s="2" t="s">
        <v>181</v>
      </c>
      <c r="K30" s="2" t="s">
        <v>182</v>
      </c>
      <c r="L30" s="2" t="s">
        <v>78</v>
      </c>
      <c r="M30" s="2"/>
    </row>
    <row r="31" ht="90" spans="1:13">
      <c r="A31" s="11" t="s">
        <v>183</v>
      </c>
      <c r="B31" s="3">
        <v>28</v>
      </c>
      <c r="C31" s="5" t="s">
        <v>184</v>
      </c>
      <c r="D31" s="2" t="s">
        <v>13</v>
      </c>
      <c r="E31" s="2" t="s">
        <v>16</v>
      </c>
      <c r="F31" s="2" t="s">
        <v>185</v>
      </c>
      <c r="G31" s="2" t="s">
        <v>186</v>
      </c>
      <c r="H31" s="2">
        <v>550.9</v>
      </c>
      <c r="I31" s="2" t="s">
        <v>187</v>
      </c>
      <c r="J31" s="2" t="s">
        <v>188</v>
      </c>
      <c r="K31" s="2" t="s">
        <v>189</v>
      </c>
      <c r="L31" s="2" t="s">
        <v>190</v>
      </c>
      <c r="M31" s="2" t="s">
        <v>191</v>
      </c>
    </row>
    <row r="32" ht="54" spans="1:13">
      <c r="A32" s="1" t="s">
        <v>103</v>
      </c>
      <c r="B32" s="3">
        <v>29</v>
      </c>
      <c r="C32" s="2" t="s">
        <v>192</v>
      </c>
      <c r="D32" s="2" t="s">
        <v>13</v>
      </c>
      <c r="E32" s="2" t="s">
        <v>16</v>
      </c>
      <c r="F32" s="2" t="s">
        <v>193</v>
      </c>
      <c r="G32" s="2" t="s">
        <v>194</v>
      </c>
      <c r="H32" s="2">
        <v>263.85</v>
      </c>
      <c r="I32" s="2" t="s">
        <v>195</v>
      </c>
      <c r="J32" s="2" t="s">
        <v>196</v>
      </c>
      <c r="K32" s="2" t="s">
        <v>110</v>
      </c>
      <c r="L32" s="2" t="s">
        <v>121</v>
      </c>
      <c r="M32" s="2"/>
    </row>
    <row r="33" ht="54" spans="1:13">
      <c r="A33" s="1" t="s">
        <v>103</v>
      </c>
      <c r="B33" s="3">
        <v>30</v>
      </c>
      <c r="C33" s="2" t="s">
        <v>197</v>
      </c>
      <c r="D33" s="2" t="s">
        <v>112</v>
      </c>
      <c r="E33" s="2" t="s">
        <v>16</v>
      </c>
      <c r="F33" s="2" t="s">
        <v>198</v>
      </c>
      <c r="G33" s="2" t="s">
        <v>199</v>
      </c>
      <c r="H33" s="2">
        <v>990</v>
      </c>
      <c r="I33" s="2" t="s">
        <v>200</v>
      </c>
      <c r="J33" s="2" t="s">
        <v>201</v>
      </c>
      <c r="K33" s="2" t="s">
        <v>110</v>
      </c>
      <c r="L33" s="2" t="s">
        <v>202</v>
      </c>
      <c r="M33" s="2"/>
    </row>
    <row r="34" ht="72" spans="1:13">
      <c r="A34" s="1" t="s">
        <v>103</v>
      </c>
      <c r="B34" s="3">
        <v>31</v>
      </c>
      <c r="C34" s="2" t="s">
        <v>203</v>
      </c>
      <c r="D34" s="2" t="s">
        <v>13</v>
      </c>
      <c r="E34" s="2" t="s">
        <v>16</v>
      </c>
      <c r="F34" s="2" t="s">
        <v>204</v>
      </c>
      <c r="G34" s="2" t="s">
        <v>205</v>
      </c>
      <c r="H34" s="2">
        <v>523.5</v>
      </c>
      <c r="I34" s="2" t="s">
        <v>206</v>
      </c>
      <c r="J34" s="2" t="s">
        <v>207</v>
      </c>
      <c r="K34" s="2" t="s">
        <v>110</v>
      </c>
      <c r="L34" s="2" t="s">
        <v>208</v>
      </c>
      <c r="M34" s="2"/>
    </row>
    <row r="35" ht="72" spans="1:13">
      <c r="A35" s="1" t="s">
        <v>14</v>
      </c>
      <c r="B35" s="3">
        <v>32</v>
      </c>
      <c r="C35" s="2" t="s">
        <v>209</v>
      </c>
      <c r="D35" s="2" t="s">
        <v>13</v>
      </c>
      <c r="E35" s="2" t="s">
        <v>16</v>
      </c>
      <c r="F35" s="2" t="s">
        <v>210</v>
      </c>
      <c r="G35" s="2" t="s">
        <v>211</v>
      </c>
      <c r="H35" s="6">
        <v>50</v>
      </c>
      <c r="I35" s="2" t="s">
        <v>212</v>
      </c>
      <c r="J35" s="2" t="s">
        <v>213</v>
      </c>
      <c r="K35" s="2" t="s">
        <v>21</v>
      </c>
      <c r="L35" s="2" t="s">
        <v>121</v>
      </c>
      <c r="M35" s="2"/>
    </row>
    <row r="36" ht="108" spans="1:13">
      <c r="A36" s="1" t="s">
        <v>14</v>
      </c>
      <c r="B36" s="3">
        <v>33</v>
      </c>
      <c r="C36" s="2" t="s">
        <v>214</v>
      </c>
      <c r="D36" s="2" t="s">
        <v>112</v>
      </c>
      <c r="E36" s="2" t="s">
        <v>16</v>
      </c>
      <c r="F36" s="2" t="s">
        <v>215</v>
      </c>
      <c r="G36" s="2" t="s">
        <v>216</v>
      </c>
      <c r="H36" s="7">
        <v>50</v>
      </c>
      <c r="I36" s="2" t="s">
        <v>217</v>
      </c>
      <c r="J36" s="2" t="s">
        <v>218</v>
      </c>
      <c r="K36" s="2" t="s">
        <v>21</v>
      </c>
      <c r="L36" s="2" t="s">
        <v>84</v>
      </c>
      <c r="M36" s="2"/>
    </row>
    <row r="37" ht="72" spans="1:13">
      <c r="A37" s="1" t="s">
        <v>14</v>
      </c>
      <c r="B37" s="3">
        <v>34</v>
      </c>
      <c r="C37" s="2" t="s">
        <v>219</v>
      </c>
      <c r="D37" s="2" t="s">
        <v>13</v>
      </c>
      <c r="E37" s="2" t="s">
        <v>16</v>
      </c>
      <c r="F37" s="2" t="s">
        <v>220</v>
      </c>
      <c r="G37" s="2" t="s">
        <v>221</v>
      </c>
      <c r="H37" s="6">
        <v>50</v>
      </c>
      <c r="I37" s="2" t="s">
        <v>222</v>
      </c>
      <c r="J37" s="2" t="s">
        <v>223</v>
      </c>
      <c r="K37" s="2" t="s">
        <v>21</v>
      </c>
      <c r="L37" s="2" t="s">
        <v>84</v>
      </c>
      <c r="M37" s="2"/>
    </row>
    <row r="38" ht="54" spans="1:13">
      <c r="A38" s="1" t="s">
        <v>46</v>
      </c>
      <c r="B38" s="3">
        <v>35</v>
      </c>
      <c r="C38" s="2" t="s">
        <v>224</v>
      </c>
      <c r="D38" s="2" t="s">
        <v>13</v>
      </c>
      <c r="E38" s="2" t="s">
        <v>16</v>
      </c>
      <c r="F38" s="2" t="s">
        <v>225</v>
      </c>
      <c r="G38" s="2" t="s">
        <v>226</v>
      </c>
      <c r="H38" s="2">
        <v>50</v>
      </c>
      <c r="I38" s="2" t="s">
        <v>227</v>
      </c>
      <c r="J38" s="2" t="s">
        <v>228</v>
      </c>
      <c r="K38" s="2" t="s">
        <v>21</v>
      </c>
      <c r="L38" s="2" t="s">
        <v>72</v>
      </c>
      <c r="M38" s="2"/>
    </row>
    <row r="39" ht="45" spans="1:13">
      <c r="A39" s="11" t="s">
        <v>161</v>
      </c>
      <c r="B39" s="3">
        <v>36</v>
      </c>
      <c r="C39" s="2" t="s">
        <v>229</v>
      </c>
      <c r="D39" s="2" t="s">
        <v>13</v>
      </c>
      <c r="E39" s="2" t="s">
        <v>16</v>
      </c>
      <c r="F39" s="2" t="s">
        <v>230</v>
      </c>
      <c r="G39" s="2" t="s">
        <v>231</v>
      </c>
      <c r="H39" s="2">
        <v>50</v>
      </c>
      <c r="I39" s="2" t="s">
        <v>232</v>
      </c>
      <c r="J39" s="2" t="s">
        <v>233</v>
      </c>
      <c r="K39" s="2" t="s">
        <v>21</v>
      </c>
      <c r="L39" s="2" t="s">
        <v>176</v>
      </c>
      <c r="M39" s="2"/>
    </row>
    <row r="40" ht="54" spans="1:13">
      <c r="A40" s="1" t="s">
        <v>46</v>
      </c>
      <c r="B40" s="3">
        <v>37</v>
      </c>
      <c r="C40" s="2" t="s">
        <v>234</v>
      </c>
      <c r="D40" s="2" t="s">
        <v>13</v>
      </c>
      <c r="E40" s="2" t="s">
        <v>16</v>
      </c>
      <c r="F40" s="2" t="s">
        <v>235</v>
      </c>
      <c r="G40" s="2" t="s">
        <v>236</v>
      </c>
      <c r="H40" s="2">
        <v>50</v>
      </c>
      <c r="I40" s="2" t="s">
        <v>237</v>
      </c>
      <c r="J40" s="2" t="s">
        <v>238</v>
      </c>
      <c r="K40" s="2" t="s">
        <v>21</v>
      </c>
      <c r="L40" s="2" t="s">
        <v>202</v>
      </c>
      <c r="M40" s="2"/>
    </row>
    <row r="41" ht="72" spans="1:13">
      <c r="A41" s="1" t="s">
        <v>46</v>
      </c>
      <c r="B41" s="3">
        <v>38</v>
      </c>
      <c r="C41" s="2" t="s">
        <v>239</v>
      </c>
      <c r="D41" s="2" t="s">
        <v>13</v>
      </c>
      <c r="E41" s="2" t="s">
        <v>16</v>
      </c>
      <c r="F41" s="2" t="s">
        <v>240</v>
      </c>
      <c r="G41" s="2" t="s">
        <v>241</v>
      </c>
      <c r="H41" s="2">
        <v>50</v>
      </c>
      <c r="I41" s="2" t="s">
        <v>242</v>
      </c>
      <c r="J41" s="2" t="s">
        <v>243</v>
      </c>
      <c r="K41" s="2" t="s">
        <v>21</v>
      </c>
      <c r="L41" s="2" t="s">
        <v>78</v>
      </c>
      <c r="M41" s="2"/>
    </row>
    <row r="42" ht="54" spans="1:13">
      <c r="A42" s="11" t="s">
        <v>161</v>
      </c>
      <c r="B42" s="3">
        <v>39</v>
      </c>
      <c r="C42" s="2" t="s">
        <v>244</v>
      </c>
      <c r="D42" s="2" t="s">
        <v>13</v>
      </c>
      <c r="E42" s="2" t="s">
        <v>16</v>
      </c>
      <c r="F42" s="2" t="s">
        <v>245</v>
      </c>
      <c r="G42" s="2" t="s">
        <v>246</v>
      </c>
      <c r="H42" s="2">
        <v>50</v>
      </c>
      <c r="I42" s="2" t="s">
        <v>247</v>
      </c>
      <c r="J42" s="2" t="s">
        <v>248</v>
      </c>
      <c r="K42" s="2" t="s">
        <v>21</v>
      </c>
      <c r="L42" s="2" t="s">
        <v>168</v>
      </c>
      <c r="M42" s="2"/>
    </row>
    <row r="43" ht="54" spans="1:13">
      <c r="A43" s="1" t="s">
        <v>46</v>
      </c>
      <c r="B43" s="3">
        <v>40</v>
      </c>
      <c r="C43" s="2" t="s">
        <v>249</v>
      </c>
      <c r="D43" s="2" t="s">
        <v>13</v>
      </c>
      <c r="E43" s="2" t="s">
        <v>16</v>
      </c>
      <c r="F43" s="2" t="s">
        <v>250</v>
      </c>
      <c r="G43" s="2" t="s">
        <v>251</v>
      </c>
      <c r="H43" s="2">
        <v>50</v>
      </c>
      <c r="I43" s="2" t="s">
        <v>252</v>
      </c>
      <c r="J43" s="2" t="s">
        <v>253</v>
      </c>
      <c r="K43" s="2" t="s">
        <v>21</v>
      </c>
      <c r="L43" s="2" t="s">
        <v>254</v>
      </c>
      <c r="M43" s="2"/>
    </row>
    <row r="44" ht="18" spans="1:13">
      <c r="A44" s="1"/>
      <c r="B44" s="5">
        <v>23</v>
      </c>
      <c r="C44" s="5" t="s">
        <v>255</v>
      </c>
      <c r="D44" s="2"/>
      <c r="E44" s="2"/>
      <c r="F44" s="2"/>
      <c r="G44" s="2"/>
      <c r="H44" s="5">
        <f>SUM(H45:H67)</f>
        <v>2094.6</v>
      </c>
      <c r="I44" s="2"/>
      <c r="J44" s="2"/>
      <c r="K44" s="2"/>
      <c r="L44" s="2"/>
      <c r="M44" s="2"/>
    </row>
    <row r="45" ht="54" spans="1:13">
      <c r="A45" s="1" t="s">
        <v>46</v>
      </c>
      <c r="B45" s="3">
        <v>1</v>
      </c>
      <c r="C45" s="2" t="s">
        <v>256</v>
      </c>
      <c r="D45" s="2" t="s">
        <v>257</v>
      </c>
      <c r="E45" s="2" t="s">
        <v>16</v>
      </c>
      <c r="F45" s="2" t="s">
        <v>258</v>
      </c>
      <c r="G45" s="2" t="s">
        <v>259</v>
      </c>
      <c r="H45" s="2">
        <v>180.3</v>
      </c>
      <c r="I45" s="2" t="s">
        <v>260</v>
      </c>
      <c r="J45" s="2" t="s">
        <v>261</v>
      </c>
      <c r="K45" s="2" t="s">
        <v>21</v>
      </c>
      <c r="L45" s="2" t="s">
        <v>262</v>
      </c>
      <c r="M45" s="2"/>
    </row>
    <row r="46" ht="144" spans="1:13">
      <c r="A46" s="1" t="s">
        <v>46</v>
      </c>
      <c r="B46" s="3">
        <v>2</v>
      </c>
      <c r="C46" s="2" t="s">
        <v>263</v>
      </c>
      <c r="D46" s="2" t="s">
        <v>257</v>
      </c>
      <c r="E46" s="2" t="s">
        <v>123</v>
      </c>
      <c r="F46" s="2" t="s">
        <v>264</v>
      </c>
      <c r="G46" s="2" t="s">
        <v>265</v>
      </c>
      <c r="H46" s="2">
        <v>295.72</v>
      </c>
      <c r="I46" s="2" t="s">
        <v>266</v>
      </c>
      <c r="J46" s="2" t="s">
        <v>267</v>
      </c>
      <c r="K46" s="2" t="s">
        <v>21</v>
      </c>
      <c r="L46" s="2" t="s">
        <v>268</v>
      </c>
      <c r="M46" s="2"/>
    </row>
    <row r="47" ht="72" spans="1:13">
      <c r="A47" s="1" t="s">
        <v>169</v>
      </c>
      <c r="B47" s="3">
        <v>3</v>
      </c>
      <c r="C47" s="2" t="s">
        <v>269</v>
      </c>
      <c r="D47" s="2" t="s">
        <v>270</v>
      </c>
      <c r="E47" s="2" t="s">
        <v>16</v>
      </c>
      <c r="F47" s="2" t="s">
        <v>271</v>
      </c>
      <c r="G47" s="2" t="s">
        <v>272</v>
      </c>
      <c r="H47" s="6">
        <v>98.1</v>
      </c>
      <c r="I47" s="2" t="s">
        <v>273</v>
      </c>
      <c r="J47" s="2" t="s">
        <v>274</v>
      </c>
      <c r="K47" s="2" t="s">
        <v>175</v>
      </c>
      <c r="L47" s="2" t="s">
        <v>275</v>
      </c>
      <c r="M47" s="2"/>
    </row>
    <row r="48" ht="72" spans="1:13">
      <c r="A48" s="1" t="s">
        <v>169</v>
      </c>
      <c r="B48" s="3">
        <v>4</v>
      </c>
      <c r="C48" s="2" t="s">
        <v>276</v>
      </c>
      <c r="D48" s="2" t="s">
        <v>270</v>
      </c>
      <c r="E48" s="2" t="s">
        <v>123</v>
      </c>
      <c r="F48" s="2" t="s">
        <v>277</v>
      </c>
      <c r="G48" s="2" t="s">
        <v>278</v>
      </c>
      <c r="H48" s="6">
        <v>57.47</v>
      </c>
      <c r="I48" s="2" t="s">
        <v>279</v>
      </c>
      <c r="J48" s="2" t="s">
        <v>279</v>
      </c>
      <c r="K48" s="2" t="s">
        <v>175</v>
      </c>
      <c r="L48" s="2" t="s">
        <v>280</v>
      </c>
      <c r="M48" s="2"/>
    </row>
    <row r="49" ht="72" spans="1:13">
      <c r="A49" s="1" t="s">
        <v>169</v>
      </c>
      <c r="B49" s="3">
        <v>5</v>
      </c>
      <c r="C49" s="2" t="s">
        <v>281</v>
      </c>
      <c r="D49" s="2" t="s">
        <v>270</v>
      </c>
      <c r="E49" s="2" t="s">
        <v>123</v>
      </c>
      <c r="F49" s="2" t="s">
        <v>282</v>
      </c>
      <c r="G49" s="2" t="s">
        <v>283</v>
      </c>
      <c r="H49" s="6">
        <v>42.55</v>
      </c>
      <c r="I49" s="2" t="s">
        <v>284</v>
      </c>
      <c r="J49" s="2" t="s">
        <v>284</v>
      </c>
      <c r="K49" s="2" t="s">
        <v>175</v>
      </c>
      <c r="L49" s="2" t="s">
        <v>285</v>
      </c>
      <c r="M49" s="2"/>
    </row>
    <row r="50" ht="90" spans="1:13">
      <c r="A50" s="1" t="s">
        <v>169</v>
      </c>
      <c r="B50" s="3">
        <v>6</v>
      </c>
      <c r="C50" s="2" t="s">
        <v>286</v>
      </c>
      <c r="D50" s="2" t="s">
        <v>270</v>
      </c>
      <c r="E50" s="2" t="s">
        <v>16</v>
      </c>
      <c r="F50" s="2" t="s">
        <v>287</v>
      </c>
      <c r="G50" s="2" t="s">
        <v>288</v>
      </c>
      <c r="H50" s="6">
        <v>68.81</v>
      </c>
      <c r="I50" s="2" t="s">
        <v>289</v>
      </c>
      <c r="J50" s="2" t="s">
        <v>290</v>
      </c>
      <c r="K50" s="2" t="s">
        <v>175</v>
      </c>
      <c r="L50" s="2" t="s">
        <v>285</v>
      </c>
      <c r="M50" s="2"/>
    </row>
    <row r="51" ht="72" spans="1:13">
      <c r="A51" s="1" t="s">
        <v>169</v>
      </c>
      <c r="B51" s="3">
        <v>7</v>
      </c>
      <c r="C51" s="2" t="s">
        <v>291</v>
      </c>
      <c r="D51" s="2" t="s">
        <v>270</v>
      </c>
      <c r="E51" s="2" t="s">
        <v>16</v>
      </c>
      <c r="F51" s="2" t="s">
        <v>292</v>
      </c>
      <c r="G51" s="2" t="s">
        <v>293</v>
      </c>
      <c r="H51" s="6">
        <v>110</v>
      </c>
      <c r="I51" s="2" t="s">
        <v>294</v>
      </c>
      <c r="J51" s="2" t="s">
        <v>295</v>
      </c>
      <c r="K51" s="2" t="s">
        <v>175</v>
      </c>
      <c r="L51" s="2" t="s">
        <v>296</v>
      </c>
      <c r="M51" s="2"/>
    </row>
    <row r="52" ht="72" spans="1:13">
      <c r="A52" s="1" t="s">
        <v>169</v>
      </c>
      <c r="B52" s="3">
        <v>8</v>
      </c>
      <c r="C52" s="2" t="s">
        <v>297</v>
      </c>
      <c r="D52" s="2" t="s">
        <v>270</v>
      </c>
      <c r="E52" s="2" t="s">
        <v>16</v>
      </c>
      <c r="F52" s="2" t="s">
        <v>135</v>
      </c>
      <c r="G52" s="2" t="s">
        <v>298</v>
      </c>
      <c r="H52" s="6">
        <v>46.77</v>
      </c>
      <c r="I52" s="2" t="s">
        <v>299</v>
      </c>
      <c r="J52" s="2" t="s">
        <v>300</v>
      </c>
      <c r="K52" s="2" t="s">
        <v>175</v>
      </c>
      <c r="L52" s="2" t="s">
        <v>301</v>
      </c>
      <c r="M52" s="2"/>
    </row>
    <row r="53" ht="54" spans="1:13">
      <c r="A53" s="1" t="s">
        <v>169</v>
      </c>
      <c r="B53" s="3">
        <v>9</v>
      </c>
      <c r="C53" s="2" t="s">
        <v>302</v>
      </c>
      <c r="D53" s="2" t="s">
        <v>303</v>
      </c>
      <c r="E53" s="2" t="s">
        <v>123</v>
      </c>
      <c r="F53" s="2" t="s">
        <v>304</v>
      </c>
      <c r="G53" s="2" t="s">
        <v>305</v>
      </c>
      <c r="H53" s="6">
        <v>98.94</v>
      </c>
      <c r="I53" s="2" t="s">
        <v>306</v>
      </c>
      <c r="J53" s="2" t="s">
        <v>307</v>
      </c>
      <c r="K53" s="2" t="s">
        <v>175</v>
      </c>
      <c r="L53" s="2" t="s">
        <v>308</v>
      </c>
      <c r="M53" s="2"/>
    </row>
    <row r="54" ht="72" spans="1:13">
      <c r="A54" s="1" t="s">
        <v>169</v>
      </c>
      <c r="B54" s="3">
        <v>10</v>
      </c>
      <c r="C54" s="2" t="s">
        <v>309</v>
      </c>
      <c r="D54" s="2" t="s">
        <v>303</v>
      </c>
      <c r="E54" s="2" t="s">
        <v>123</v>
      </c>
      <c r="F54" s="2" t="s">
        <v>310</v>
      </c>
      <c r="G54" s="2" t="s">
        <v>311</v>
      </c>
      <c r="H54" s="6">
        <v>17.1</v>
      </c>
      <c r="I54" s="2" t="s">
        <v>312</v>
      </c>
      <c r="J54" s="2" t="s">
        <v>313</v>
      </c>
      <c r="K54" s="2" t="s">
        <v>175</v>
      </c>
      <c r="L54" s="2" t="s">
        <v>308</v>
      </c>
      <c r="M54" s="2"/>
    </row>
    <row r="55" ht="54" spans="1:13">
      <c r="A55" s="1" t="s">
        <v>169</v>
      </c>
      <c r="B55" s="3">
        <v>11</v>
      </c>
      <c r="C55" s="2" t="s">
        <v>314</v>
      </c>
      <c r="D55" s="2" t="s">
        <v>303</v>
      </c>
      <c r="E55" s="2" t="s">
        <v>16</v>
      </c>
      <c r="F55" s="2" t="s">
        <v>315</v>
      </c>
      <c r="G55" s="2" t="s">
        <v>316</v>
      </c>
      <c r="H55" s="6">
        <v>59.05</v>
      </c>
      <c r="I55" s="2" t="s">
        <v>317</v>
      </c>
      <c r="J55" s="2" t="s">
        <v>318</v>
      </c>
      <c r="K55" s="2" t="s">
        <v>175</v>
      </c>
      <c r="L55" s="2" t="s">
        <v>319</v>
      </c>
      <c r="M55" s="2"/>
    </row>
    <row r="56" ht="72" spans="1:13">
      <c r="A56" s="1" t="s">
        <v>169</v>
      </c>
      <c r="B56" s="3">
        <v>12</v>
      </c>
      <c r="C56" s="2" t="s">
        <v>320</v>
      </c>
      <c r="D56" s="2" t="s">
        <v>270</v>
      </c>
      <c r="E56" s="12" t="s">
        <v>16</v>
      </c>
      <c r="F56" s="12" t="s">
        <v>321</v>
      </c>
      <c r="G56" s="12" t="s">
        <v>322</v>
      </c>
      <c r="H56" s="6">
        <v>93.52</v>
      </c>
      <c r="I56" s="12" t="s">
        <v>323</v>
      </c>
      <c r="J56" s="12" t="s">
        <v>324</v>
      </c>
      <c r="K56" s="12" t="s">
        <v>175</v>
      </c>
      <c r="L56" s="2" t="s">
        <v>325</v>
      </c>
      <c r="M56" s="2"/>
    </row>
    <row r="57" ht="72" spans="1:13">
      <c r="A57" s="1" t="s">
        <v>169</v>
      </c>
      <c r="B57" s="3">
        <v>13</v>
      </c>
      <c r="C57" s="2" t="s">
        <v>326</v>
      </c>
      <c r="D57" s="2" t="s">
        <v>270</v>
      </c>
      <c r="E57" s="2" t="s">
        <v>123</v>
      </c>
      <c r="F57" s="2" t="s">
        <v>327</v>
      </c>
      <c r="G57" s="2" t="s">
        <v>328</v>
      </c>
      <c r="H57" s="6">
        <v>99.5</v>
      </c>
      <c r="I57" s="2" t="s">
        <v>329</v>
      </c>
      <c r="J57" s="2" t="s">
        <v>330</v>
      </c>
      <c r="K57" s="2" t="s">
        <v>175</v>
      </c>
      <c r="L57" s="2" t="s">
        <v>331</v>
      </c>
      <c r="M57" s="2" t="s">
        <v>332</v>
      </c>
    </row>
    <row r="58" ht="72" spans="1:13">
      <c r="A58" s="1" t="s">
        <v>169</v>
      </c>
      <c r="B58" s="3">
        <v>14</v>
      </c>
      <c r="C58" s="2" t="s">
        <v>333</v>
      </c>
      <c r="D58" s="2" t="s">
        <v>270</v>
      </c>
      <c r="E58" s="2" t="s">
        <v>123</v>
      </c>
      <c r="F58" s="8" t="s">
        <v>334</v>
      </c>
      <c r="G58" s="2" t="s">
        <v>335</v>
      </c>
      <c r="H58" s="6">
        <v>43.04</v>
      </c>
      <c r="I58" s="2" t="s">
        <v>336</v>
      </c>
      <c r="J58" s="2" t="s">
        <v>337</v>
      </c>
      <c r="K58" s="2" t="s">
        <v>175</v>
      </c>
      <c r="L58" s="2" t="s">
        <v>338</v>
      </c>
      <c r="M58" s="2"/>
    </row>
    <row r="59" ht="198" spans="1:13">
      <c r="A59" s="1" t="s">
        <v>169</v>
      </c>
      <c r="B59" s="3">
        <v>15</v>
      </c>
      <c r="C59" s="2" t="s">
        <v>339</v>
      </c>
      <c r="D59" s="2" t="s">
        <v>270</v>
      </c>
      <c r="E59" s="8" t="s">
        <v>123</v>
      </c>
      <c r="F59" s="8" t="s">
        <v>245</v>
      </c>
      <c r="G59" s="2" t="s">
        <v>340</v>
      </c>
      <c r="H59" s="6">
        <v>33.13</v>
      </c>
      <c r="I59" s="2" t="s">
        <v>341</v>
      </c>
      <c r="J59" s="2" t="s">
        <v>342</v>
      </c>
      <c r="K59" s="2" t="s">
        <v>175</v>
      </c>
      <c r="L59" s="2" t="s">
        <v>338</v>
      </c>
      <c r="M59" s="2"/>
    </row>
    <row r="60" ht="72" spans="1:13">
      <c r="A60" s="1" t="s">
        <v>169</v>
      </c>
      <c r="B60" s="3">
        <v>16</v>
      </c>
      <c r="C60" s="2" t="s">
        <v>343</v>
      </c>
      <c r="D60" s="2" t="s">
        <v>270</v>
      </c>
      <c r="E60" s="2" t="s">
        <v>123</v>
      </c>
      <c r="F60" s="8" t="s">
        <v>344</v>
      </c>
      <c r="G60" s="2" t="s">
        <v>345</v>
      </c>
      <c r="H60" s="6">
        <v>48.47</v>
      </c>
      <c r="I60" s="2" t="s">
        <v>346</v>
      </c>
      <c r="J60" s="2" t="s">
        <v>347</v>
      </c>
      <c r="K60" s="2" t="s">
        <v>175</v>
      </c>
      <c r="L60" s="2" t="s">
        <v>338</v>
      </c>
      <c r="M60" s="2"/>
    </row>
    <row r="61" ht="72" spans="1:13">
      <c r="A61" s="1" t="s">
        <v>169</v>
      </c>
      <c r="B61" s="3">
        <v>17</v>
      </c>
      <c r="C61" s="2" t="s">
        <v>348</v>
      </c>
      <c r="D61" s="2" t="s">
        <v>270</v>
      </c>
      <c r="E61" s="2" t="s">
        <v>16</v>
      </c>
      <c r="F61" s="2" t="s">
        <v>349</v>
      </c>
      <c r="G61" s="2" t="s">
        <v>350</v>
      </c>
      <c r="H61" s="13">
        <v>94.86</v>
      </c>
      <c r="I61" s="2" t="s">
        <v>351</v>
      </c>
      <c r="J61" s="2" t="s">
        <v>352</v>
      </c>
      <c r="K61" s="2" t="s">
        <v>175</v>
      </c>
      <c r="L61" s="2" t="s">
        <v>353</v>
      </c>
      <c r="M61" s="2"/>
    </row>
    <row r="62" ht="72" spans="1:13">
      <c r="A62" s="1" t="s">
        <v>169</v>
      </c>
      <c r="B62" s="3">
        <v>18</v>
      </c>
      <c r="C62" s="2" t="s">
        <v>354</v>
      </c>
      <c r="D62" s="2" t="s">
        <v>270</v>
      </c>
      <c r="E62" s="2" t="s">
        <v>16</v>
      </c>
      <c r="F62" s="2" t="s">
        <v>355</v>
      </c>
      <c r="G62" s="2" t="s">
        <v>356</v>
      </c>
      <c r="H62" s="6">
        <v>99.8</v>
      </c>
      <c r="I62" s="2" t="s">
        <v>357</v>
      </c>
      <c r="J62" s="2" t="s">
        <v>358</v>
      </c>
      <c r="K62" s="2" t="s">
        <v>175</v>
      </c>
      <c r="L62" s="2" t="s">
        <v>359</v>
      </c>
      <c r="M62" s="2" t="s">
        <v>360</v>
      </c>
    </row>
    <row r="63" ht="108" spans="1:13">
      <c r="A63" s="1" t="s">
        <v>169</v>
      </c>
      <c r="B63" s="3">
        <v>19</v>
      </c>
      <c r="C63" s="2" t="s">
        <v>361</v>
      </c>
      <c r="D63" s="2" t="s">
        <v>270</v>
      </c>
      <c r="E63" s="2" t="s">
        <v>123</v>
      </c>
      <c r="F63" s="2" t="s">
        <v>362</v>
      </c>
      <c r="G63" s="2" t="s">
        <v>363</v>
      </c>
      <c r="H63" s="6">
        <v>75.89</v>
      </c>
      <c r="I63" s="2" t="s">
        <v>364</v>
      </c>
      <c r="J63" s="2" t="s">
        <v>365</v>
      </c>
      <c r="K63" s="2" t="s">
        <v>175</v>
      </c>
      <c r="L63" s="2" t="s">
        <v>366</v>
      </c>
      <c r="M63" s="2"/>
    </row>
    <row r="64" ht="126" spans="1:13">
      <c r="A64" s="11" t="s">
        <v>161</v>
      </c>
      <c r="B64" s="3">
        <v>20</v>
      </c>
      <c r="C64" s="2" t="s">
        <v>367</v>
      </c>
      <c r="D64" s="2" t="s">
        <v>270</v>
      </c>
      <c r="E64" s="12" t="s">
        <v>123</v>
      </c>
      <c r="F64" s="12" t="s">
        <v>368</v>
      </c>
      <c r="G64" s="12" t="s">
        <v>369</v>
      </c>
      <c r="H64" s="12">
        <v>110</v>
      </c>
      <c r="I64" s="12" t="s">
        <v>370</v>
      </c>
      <c r="J64" s="12" t="s">
        <v>371</v>
      </c>
      <c r="K64" s="12" t="s">
        <v>175</v>
      </c>
      <c r="L64" s="2" t="s">
        <v>366</v>
      </c>
      <c r="M64" s="2"/>
    </row>
    <row r="65" ht="72" spans="1:13">
      <c r="A65" s="11" t="s">
        <v>183</v>
      </c>
      <c r="B65" s="3">
        <v>21</v>
      </c>
      <c r="C65" s="2" t="s">
        <v>372</v>
      </c>
      <c r="D65" s="2" t="s">
        <v>270</v>
      </c>
      <c r="E65" s="12" t="s">
        <v>16</v>
      </c>
      <c r="F65" s="12" t="s">
        <v>373</v>
      </c>
      <c r="G65" s="12" t="s">
        <v>374</v>
      </c>
      <c r="H65" s="12">
        <v>100.51</v>
      </c>
      <c r="I65" s="12" t="s">
        <v>375</v>
      </c>
      <c r="J65" s="12" t="s">
        <v>376</v>
      </c>
      <c r="K65" s="12" t="s">
        <v>175</v>
      </c>
      <c r="L65" s="2" t="s">
        <v>377</v>
      </c>
      <c r="M65" s="2"/>
    </row>
    <row r="66" ht="72" spans="1:13">
      <c r="A66" s="11" t="s">
        <v>183</v>
      </c>
      <c r="B66" s="3">
        <v>22</v>
      </c>
      <c r="C66" s="2" t="s">
        <v>378</v>
      </c>
      <c r="D66" s="2" t="s">
        <v>270</v>
      </c>
      <c r="E66" s="12" t="s">
        <v>16</v>
      </c>
      <c r="F66" s="12" t="s">
        <v>379</v>
      </c>
      <c r="G66" s="12" t="s">
        <v>380</v>
      </c>
      <c r="H66" s="12">
        <v>171.32</v>
      </c>
      <c r="I66" s="12" t="s">
        <v>381</v>
      </c>
      <c r="J66" s="12" t="s">
        <v>382</v>
      </c>
      <c r="K66" s="12" t="s">
        <v>175</v>
      </c>
      <c r="L66" s="2" t="s">
        <v>383</v>
      </c>
      <c r="M66" s="2" t="s">
        <v>384</v>
      </c>
    </row>
    <row r="67" ht="72" spans="1:13">
      <c r="A67" s="11" t="s">
        <v>183</v>
      </c>
      <c r="B67" s="3">
        <v>23</v>
      </c>
      <c r="C67" s="2" t="s">
        <v>385</v>
      </c>
      <c r="D67" s="2" t="s">
        <v>270</v>
      </c>
      <c r="E67" s="12" t="s">
        <v>16</v>
      </c>
      <c r="F67" s="12" t="s">
        <v>386</v>
      </c>
      <c r="G67" s="12" t="s">
        <v>387</v>
      </c>
      <c r="H67" s="12">
        <v>49.75</v>
      </c>
      <c r="I67" s="12" t="s">
        <v>388</v>
      </c>
      <c r="J67" s="12" t="s">
        <v>389</v>
      </c>
      <c r="K67" s="12" t="s">
        <v>390</v>
      </c>
      <c r="L67" s="2" t="s">
        <v>391</v>
      </c>
      <c r="M67" s="2"/>
    </row>
    <row r="68" ht="18" spans="1:13">
      <c r="A68" s="1"/>
      <c r="B68" s="5">
        <v>5</v>
      </c>
      <c r="C68" s="5" t="s">
        <v>392</v>
      </c>
      <c r="D68" s="2"/>
      <c r="E68" s="2"/>
      <c r="F68" s="2"/>
      <c r="G68" s="2"/>
      <c r="H68" s="2">
        <f>SUM(H69:H73)</f>
        <v>2777.26</v>
      </c>
      <c r="I68" s="2"/>
      <c r="J68" s="2"/>
      <c r="K68" s="2"/>
      <c r="L68" s="2"/>
      <c r="M68" s="2"/>
    </row>
    <row r="69" ht="36" spans="1:13">
      <c r="A69" s="1" t="s">
        <v>14</v>
      </c>
      <c r="B69" s="3">
        <v>1</v>
      </c>
      <c r="C69" s="2" t="s">
        <v>393</v>
      </c>
      <c r="D69" s="2" t="s">
        <v>392</v>
      </c>
      <c r="E69" s="2" t="s">
        <v>16</v>
      </c>
      <c r="F69" s="2" t="s">
        <v>98</v>
      </c>
      <c r="G69" s="2" t="s">
        <v>394</v>
      </c>
      <c r="H69" s="6">
        <v>2090.76</v>
      </c>
      <c r="I69" s="2" t="s">
        <v>395</v>
      </c>
      <c r="J69" s="2" t="s">
        <v>396</v>
      </c>
      <c r="K69" s="2" t="s">
        <v>397</v>
      </c>
      <c r="L69" s="2" t="s">
        <v>398</v>
      </c>
      <c r="M69" s="16"/>
    </row>
    <row r="70" ht="36" spans="1:13">
      <c r="A70" s="1" t="s">
        <v>14</v>
      </c>
      <c r="B70" s="3">
        <v>2</v>
      </c>
      <c r="C70" s="2" t="s">
        <v>399</v>
      </c>
      <c r="D70" s="2" t="s">
        <v>392</v>
      </c>
      <c r="E70" s="2" t="s">
        <v>16</v>
      </c>
      <c r="F70" s="2" t="s">
        <v>98</v>
      </c>
      <c r="G70" s="2" t="s">
        <v>400</v>
      </c>
      <c r="H70" s="6">
        <v>110</v>
      </c>
      <c r="I70" s="2" t="s">
        <v>401</v>
      </c>
      <c r="J70" s="2" t="s">
        <v>402</v>
      </c>
      <c r="K70" s="2" t="s">
        <v>397</v>
      </c>
      <c r="L70" s="2" t="s">
        <v>403</v>
      </c>
      <c r="M70" s="16"/>
    </row>
    <row r="71" ht="54" spans="1:13">
      <c r="A71" s="1" t="s">
        <v>14</v>
      </c>
      <c r="B71" s="3">
        <v>3</v>
      </c>
      <c r="C71" s="2" t="s">
        <v>404</v>
      </c>
      <c r="D71" s="2" t="s">
        <v>392</v>
      </c>
      <c r="E71" s="2" t="s">
        <v>16</v>
      </c>
      <c r="F71" s="2" t="s">
        <v>98</v>
      </c>
      <c r="G71" s="2" t="s">
        <v>405</v>
      </c>
      <c r="H71" s="6">
        <v>400</v>
      </c>
      <c r="I71" s="2" t="s">
        <v>406</v>
      </c>
      <c r="J71" s="2" t="s">
        <v>407</v>
      </c>
      <c r="K71" s="2" t="s">
        <v>397</v>
      </c>
      <c r="L71" s="2" t="s">
        <v>398</v>
      </c>
      <c r="M71" s="16"/>
    </row>
    <row r="72" ht="108" spans="1:13">
      <c r="A72" s="1" t="s">
        <v>14</v>
      </c>
      <c r="B72" s="3">
        <v>4</v>
      </c>
      <c r="C72" s="2" t="s">
        <v>408</v>
      </c>
      <c r="D72" s="2" t="s">
        <v>392</v>
      </c>
      <c r="E72" s="2" t="s">
        <v>16</v>
      </c>
      <c r="F72" s="2" t="s">
        <v>98</v>
      </c>
      <c r="G72" s="2" t="s">
        <v>409</v>
      </c>
      <c r="H72" s="6">
        <v>27</v>
      </c>
      <c r="I72" s="2" t="s">
        <v>410</v>
      </c>
      <c r="J72" s="2" t="s">
        <v>411</v>
      </c>
      <c r="K72" s="2" t="s">
        <v>21</v>
      </c>
      <c r="L72" s="2" t="s">
        <v>412</v>
      </c>
      <c r="M72" s="2"/>
    </row>
    <row r="73" ht="162" spans="1:13">
      <c r="A73" s="1" t="s">
        <v>14</v>
      </c>
      <c r="B73" s="3">
        <v>5</v>
      </c>
      <c r="C73" s="2" t="s">
        <v>413</v>
      </c>
      <c r="D73" s="2" t="s">
        <v>392</v>
      </c>
      <c r="E73" s="2" t="s">
        <v>16</v>
      </c>
      <c r="F73" s="2" t="s">
        <v>98</v>
      </c>
      <c r="G73" s="2" t="s">
        <v>414</v>
      </c>
      <c r="H73" s="6">
        <v>149.5</v>
      </c>
      <c r="I73" s="2" t="s">
        <v>415</v>
      </c>
      <c r="J73" s="2" t="s">
        <v>415</v>
      </c>
      <c r="K73" s="2" t="s">
        <v>397</v>
      </c>
      <c r="L73" s="2" t="s">
        <v>416</v>
      </c>
      <c r="M73" s="2" t="s">
        <v>417</v>
      </c>
    </row>
    <row r="74" ht="18" spans="1:13">
      <c r="A74" s="1"/>
      <c r="B74" s="5">
        <v>4</v>
      </c>
      <c r="C74" s="5" t="s">
        <v>418</v>
      </c>
      <c r="D74" s="2"/>
      <c r="E74" s="2"/>
      <c r="F74" s="2"/>
      <c r="G74" s="2"/>
      <c r="H74" s="2">
        <f>SUM(H75:H78)</f>
        <v>1229</v>
      </c>
      <c r="I74" s="2"/>
      <c r="J74" s="2"/>
      <c r="K74" s="2"/>
      <c r="L74" s="2"/>
      <c r="M74" s="2"/>
    </row>
    <row r="75" ht="36" spans="1:13">
      <c r="A75" s="1" t="s">
        <v>14</v>
      </c>
      <c r="B75" s="3">
        <v>1</v>
      </c>
      <c r="C75" s="2" t="s">
        <v>419</v>
      </c>
      <c r="D75" s="2" t="s">
        <v>16</v>
      </c>
      <c r="E75" s="2" t="s">
        <v>257</v>
      </c>
      <c r="F75" s="2" t="s">
        <v>420</v>
      </c>
      <c r="G75" s="2" t="s">
        <v>421</v>
      </c>
      <c r="H75" s="6">
        <v>83</v>
      </c>
      <c r="I75" s="2" t="s">
        <v>422</v>
      </c>
      <c r="J75" s="2" t="s">
        <v>423</v>
      </c>
      <c r="K75" s="2" t="s">
        <v>21</v>
      </c>
      <c r="L75" s="2" t="s">
        <v>424</v>
      </c>
      <c r="M75" s="2"/>
    </row>
    <row r="76" ht="72" spans="1:13">
      <c r="A76" s="1" t="s">
        <v>14</v>
      </c>
      <c r="B76" s="3">
        <v>2</v>
      </c>
      <c r="C76" s="2" t="s">
        <v>425</v>
      </c>
      <c r="D76" s="2" t="s">
        <v>16</v>
      </c>
      <c r="E76" s="2" t="s">
        <v>426</v>
      </c>
      <c r="F76" s="2" t="s">
        <v>427</v>
      </c>
      <c r="G76" s="2" t="s">
        <v>428</v>
      </c>
      <c r="H76" s="6">
        <v>489</v>
      </c>
      <c r="I76" s="2" t="s">
        <v>429</v>
      </c>
      <c r="J76" s="2" t="s">
        <v>430</v>
      </c>
      <c r="K76" s="2" t="s">
        <v>21</v>
      </c>
      <c r="L76" s="2" t="s">
        <v>431</v>
      </c>
      <c r="M76" s="2"/>
    </row>
    <row r="77" ht="36" spans="1:13">
      <c r="A77" s="15" t="s">
        <v>46</v>
      </c>
      <c r="B77" s="3">
        <v>3</v>
      </c>
      <c r="C77" s="2" t="s">
        <v>432</v>
      </c>
      <c r="D77" s="2" t="s">
        <v>16</v>
      </c>
      <c r="E77" s="2" t="s">
        <v>257</v>
      </c>
      <c r="F77" s="2" t="s">
        <v>433</v>
      </c>
      <c r="G77" s="2" t="s">
        <v>434</v>
      </c>
      <c r="H77" s="2">
        <v>84</v>
      </c>
      <c r="I77" s="2" t="s">
        <v>422</v>
      </c>
      <c r="J77" s="2" t="s">
        <v>423</v>
      </c>
      <c r="K77" s="2" t="s">
        <v>21</v>
      </c>
      <c r="L77" s="2" t="s">
        <v>431</v>
      </c>
      <c r="M77" s="2"/>
    </row>
    <row r="78" ht="54" spans="1:13">
      <c r="A78" s="9" t="s">
        <v>161</v>
      </c>
      <c r="B78" s="3">
        <v>4</v>
      </c>
      <c r="C78" s="2" t="s">
        <v>435</v>
      </c>
      <c r="D78" s="2" t="s">
        <v>16</v>
      </c>
      <c r="E78" s="2" t="s">
        <v>436</v>
      </c>
      <c r="F78" s="2" t="s">
        <v>437</v>
      </c>
      <c r="G78" s="2" t="s">
        <v>438</v>
      </c>
      <c r="H78" s="2">
        <v>573</v>
      </c>
      <c r="I78" s="2" t="s">
        <v>439</v>
      </c>
      <c r="J78" s="2" t="s">
        <v>430</v>
      </c>
      <c r="K78" s="2" t="s">
        <v>440</v>
      </c>
      <c r="L78" s="2" t="s">
        <v>431</v>
      </c>
      <c r="M78" s="2"/>
    </row>
    <row r="79" ht="18" spans="1:13">
      <c r="A79" s="1"/>
      <c r="B79" s="5">
        <v>1</v>
      </c>
      <c r="C79" s="5" t="s">
        <v>441</v>
      </c>
      <c r="D79" s="2"/>
      <c r="E79" s="2"/>
      <c r="F79" s="2"/>
      <c r="G79" s="2"/>
      <c r="H79" s="2">
        <v>280</v>
      </c>
      <c r="I79" s="2"/>
      <c r="J79" s="2"/>
      <c r="K79" s="2"/>
      <c r="L79" s="2"/>
      <c r="M79" s="2"/>
    </row>
    <row r="80" ht="36" spans="1:13">
      <c r="A80" s="1" t="s">
        <v>14</v>
      </c>
      <c r="B80" s="3">
        <v>1</v>
      </c>
      <c r="C80" s="2" t="s">
        <v>442</v>
      </c>
      <c r="D80" s="2" t="s">
        <v>441</v>
      </c>
      <c r="E80" s="2" t="s">
        <v>16</v>
      </c>
      <c r="F80" s="2" t="s">
        <v>98</v>
      </c>
      <c r="G80" s="2" t="s">
        <v>443</v>
      </c>
      <c r="H80" s="6">
        <v>280</v>
      </c>
      <c r="I80" s="2" t="s">
        <v>444</v>
      </c>
      <c r="J80" s="2" t="s">
        <v>445</v>
      </c>
      <c r="K80" s="2" t="s">
        <v>397</v>
      </c>
      <c r="L80" s="13" t="s">
        <v>446</v>
      </c>
      <c r="M80" s="13"/>
    </row>
    <row r="81" ht="18" spans="1:13">
      <c r="A81" s="1"/>
      <c r="B81" s="5">
        <v>2</v>
      </c>
      <c r="C81" s="5" t="s">
        <v>447</v>
      </c>
      <c r="D81" s="2"/>
      <c r="E81" s="2"/>
      <c r="F81" s="2"/>
      <c r="G81" s="2"/>
      <c r="H81" s="2">
        <f>H82+H83</f>
        <v>421.469233</v>
      </c>
      <c r="I81" s="2"/>
      <c r="J81" s="2"/>
      <c r="K81" s="2"/>
      <c r="L81" s="2"/>
      <c r="M81" s="2"/>
    </row>
    <row r="82" ht="54" spans="1:13">
      <c r="A82" s="1" t="s">
        <v>14</v>
      </c>
      <c r="B82" s="3">
        <v>1</v>
      </c>
      <c r="C82" s="2" t="s">
        <v>448</v>
      </c>
      <c r="D82" s="2" t="s">
        <v>13</v>
      </c>
      <c r="E82" s="2" t="s">
        <v>16</v>
      </c>
      <c r="F82" s="2" t="s">
        <v>98</v>
      </c>
      <c r="G82" s="2" t="s">
        <v>449</v>
      </c>
      <c r="H82" s="6">
        <v>400</v>
      </c>
      <c r="I82" s="2" t="s">
        <v>450</v>
      </c>
      <c r="J82" s="2" t="s">
        <v>451</v>
      </c>
      <c r="K82" s="2" t="s">
        <v>397</v>
      </c>
      <c r="L82" s="2" t="s">
        <v>452</v>
      </c>
      <c r="M82" s="2"/>
    </row>
    <row r="83" ht="36" spans="1:13">
      <c r="A83" s="1" t="s">
        <v>14</v>
      </c>
      <c r="B83" s="3">
        <v>2</v>
      </c>
      <c r="C83" s="2" t="s">
        <v>453</v>
      </c>
      <c r="D83" s="2" t="s">
        <v>13</v>
      </c>
      <c r="E83" s="2" t="s">
        <v>16</v>
      </c>
      <c r="F83" s="2" t="s">
        <v>98</v>
      </c>
      <c r="G83" s="2" t="s">
        <v>454</v>
      </c>
      <c r="H83" s="6">
        <v>21.469233</v>
      </c>
      <c r="I83" s="2" t="s">
        <v>455</v>
      </c>
      <c r="J83" s="2" t="s">
        <v>456</v>
      </c>
      <c r="K83" s="2" t="s">
        <v>397</v>
      </c>
      <c r="L83" s="2" t="s">
        <v>431</v>
      </c>
      <c r="M83" s="2"/>
    </row>
  </sheetData>
  <conditionalFormatting sqref="C16">
    <cfRule type="duplicateValues" dxfId="0" priority="6"/>
  </conditionalFormatting>
  <conditionalFormatting sqref="K55">
    <cfRule type="duplicateValues" dxfId="0" priority="2"/>
  </conditionalFormatting>
  <conditionalFormatting sqref="C68:L68">
    <cfRule type="duplicateValues" dxfId="0" priority="5"/>
  </conditionalFormatting>
  <conditionalFormatting sqref="C81:L81">
    <cfRule type="duplicateValues" dxfId="0" priority="1"/>
  </conditionalFormatting>
  <conditionalFormatting sqref="C77:C78">
    <cfRule type="duplicateValues" dxfId="0" priority="3" stopIfTrue="1"/>
  </conditionalFormatting>
  <conditionalFormatting sqref="C79:L79 L82:L83 G82:J83 C82:C83">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dc:creator>
  <cp:lastModifiedBy>霜重色愈浓</cp:lastModifiedBy>
  <dcterms:created xsi:type="dcterms:W3CDTF">2025-09-16T11:29:28Z</dcterms:created>
  <dcterms:modified xsi:type="dcterms:W3CDTF">2025-09-16T11:32:57Z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FE12C999A21C4BB5BE7BA441495CAE24_13</vt:lpwstr>
  </property>
  <property fmtid="{D5CDD505-2E9C-101B-9397-08002B2CF9AE}" pid="3" name="KSOProductBuildVer">
    <vt:lpwstr>2052-12.1.0.16120</vt:lpwstr>
  </property>
</Properties>
</file>