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统计表" sheetId="2" r:id="rId1"/>
    <sheet name="年初安排项目库" sheetId="7" r:id="rId2"/>
    <sheet name="年初项目库 (最新)" sheetId="8" r:id="rId3"/>
    <sheet name="农业项目论证表" sheetId="14" r:id="rId4"/>
    <sheet name="年初项目计划安排" sheetId="13" r:id="rId5"/>
    <sheet name="年初项目库 (最新) (加入第四批)" sheetId="11" r:id="rId6"/>
    <sheet name="年初项目库 (最新) (加入第四批) (筛除)" sheetId="12" r:id="rId7"/>
    <sheet name="第四批批复前项目库调整" sheetId="10" r:id="rId8"/>
    <sheet name="需要乡农办打请示" sheetId="9" r:id="rId9"/>
    <sheet name="按乡镇" sheetId="3" r:id="rId10"/>
    <sheet name="需要给领导小组打申请" sheetId="4" r:id="rId11"/>
    <sheet name="农业论证项目表" sheetId="5" r:id="rId12"/>
    <sheet name="农业论证项目表 (2)" sheetId="6" r:id="rId13"/>
  </sheets>
  <definedNames>
    <definedName name="_xlnm._FilterDatabase" localSheetId="0" hidden="1">统计表!$A$4:$L$85</definedName>
    <definedName name="_xlnm._FilterDatabase" localSheetId="1" hidden="1">年初安排项目库!$B$1:$M$115</definedName>
    <definedName name="_xlnm._FilterDatabase" localSheetId="2" hidden="1">'年初项目库 (最新)'!$B$1:$M$86</definedName>
    <definedName name="_xlnm._FilterDatabase" localSheetId="3" hidden="1">农业项目论证表!$B$1:$M$49</definedName>
    <definedName name="_xlnm._FilterDatabase" localSheetId="4" hidden="1">年初项目计划安排!$B$1:$M$86</definedName>
    <definedName name="_xlnm._FilterDatabase" localSheetId="5" hidden="1">'年初项目库 (最新) (加入第四批)'!$B$1:$M$116</definedName>
    <definedName name="_xlnm._FilterDatabase" localSheetId="6" hidden="1">'年初项目库 (最新) (加入第四批) (筛除)'!$B$1:$M$112</definedName>
    <definedName name="_xlnm._FilterDatabase" localSheetId="7" hidden="1">第四批批复前项目库调整!$B$1:$M$87</definedName>
    <definedName name="_xlnm._FilterDatabase" localSheetId="8" hidden="1">需要乡农办打请示!$B$1:$N$60</definedName>
    <definedName name="_xlnm._FilterDatabase" localSheetId="9" hidden="1">按乡镇!$A$4:$M$88</definedName>
    <definedName name="_xlnm._FilterDatabase" localSheetId="10" hidden="1">需要给领导小组打申请!$A$4:$N$60</definedName>
    <definedName name="_xlnm._FilterDatabase" localSheetId="11" hidden="1">农业论证项目表!$A$1:$L$58</definedName>
    <definedName name="_xlnm._FilterDatabase" localSheetId="12" hidden="1">'农业论证项目表 (2)'!$A$2:$L$59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<sst xmlns="http://schemas.openxmlformats.org/spreadsheetml/2006/main" count="9445" uniqueCount="777">
  <si>
    <t>附件</t>
  </si>
  <si>
    <t>渑池县2025年巩固拓展脱贫攻坚成果和乡村振兴项目库统计表</t>
  </si>
  <si>
    <t>序号</t>
  </si>
  <si>
    <t>项目名称</t>
  </si>
  <si>
    <t>项目类型</t>
  </si>
  <si>
    <t>建设性质</t>
  </si>
  <si>
    <t>实施地点</t>
  </si>
  <si>
    <t>建设内容</t>
  </si>
  <si>
    <t>投资概算（万元）</t>
  </si>
  <si>
    <t>预期绩效目标</t>
  </si>
  <si>
    <t>联农带农机制</t>
  </si>
  <si>
    <t>实施期限</t>
  </si>
  <si>
    <t>责任单位</t>
  </si>
  <si>
    <t>备注</t>
  </si>
  <si>
    <t>产业发展</t>
  </si>
  <si>
    <t>洪阳镇刘村村袜子加工项目</t>
  </si>
  <si>
    <t>新建</t>
  </si>
  <si>
    <t>洪阳镇刘村村</t>
  </si>
  <si>
    <t>新建1500㎡钢构车间（加工车间65*20*6.仓储车间20*10*5）地坪硬化及厂房内电力、照明设施。</t>
  </si>
  <si>
    <t>促进刘村村产业发展，带动集体经济收入7.2万元，并提供就业岗位15余个，带动村内村民就业，人均收入可增加4000元。</t>
  </si>
  <si>
    <t>采取政府投资建设，企业租赁方式，租金不低于财政投入资金的4%，项目实施带动群众务工增入，提供就业岗位带动村集体经济发展。</t>
  </si>
  <si>
    <t>2025年3-10月</t>
  </si>
  <si>
    <t xml:space="preserve">洪阳镇人民政府
农业农村局  </t>
  </si>
  <si>
    <t>2025年果园乡津津友味面制品设备采购项目</t>
  </si>
  <si>
    <t>果园乡工贸区</t>
  </si>
  <si>
    <t>双面拉伸真空自动包装生产线10条，型号：ZG-420/520L</t>
  </si>
  <si>
    <t>提升果园乡食品城的市场竞争力，促进全县食品加工产业增长，带动周边农户种植小麦、辣椒、花椒7500余亩，预计年度收益率8%，实现周边群众50人就业，就业人员平均工资4000元左右</t>
  </si>
  <si>
    <t>通过与企业签订设备租赁合同的方式，实现年度收益率8%，同时企业生产带动就业50人左右，通过企业培训使就业人员能有一技之长，企业生产带动周边农户种植小麦、辣椒、花椒7500余亩，促进农产品附加值的提升</t>
  </si>
  <si>
    <t xml:space="preserve">
果园乡人民政府
农业农村局
</t>
  </si>
  <si>
    <t>天池镇辣椒色选去把项目</t>
  </si>
  <si>
    <t>西元、水泉洼、杨大池三个村</t>
  </si>
  <si>
    <r>
      <rPr>
        <b/>
        <sz val="12"/>
        <rFont val="微软雅黑"/>
        <charset val="134"/>
      </rPr>
      <t>西园村</t>
    </r>
    <r>
      <rPr>
        <sz val="12"/>
        <rFont val="微软雅黑"/>
        <charset val="134"/>
      </rPr>
      <t xml:space="preserve">：色选机一台及配套设备、彩钢厂房480㎡、辣椒摘果机一台及动力车一辆、辣椒去把机一台、地磅一座、铲车一台、配套及电力设施。
</t>
    </r>
    <r>
      <rPr>
        <b/>
        <sz val="12"/>
        <rFont val="微软雅黑"/>
        <charset val="134"/>
      </rPr>
      <t>水泉洼村</t>
    </r>
    <r>
      <rPr>
        <sz val="12"/>
        <rFont val="微软雅黑"/>
        <charset val="134"/>
      </rPr>
      <t xml:space="preserve">：色选机一台及配套设备、辣椒去把机一台、地磅一座、铲车一台、配套及电力设施。
</t>
    </r>
    <r>
      <rPr>
        <b/>
        <sz val="12"/>
        <rFont val="微软雅黑"/>
        <charset val="134"/>
      </rPr>
      <t>杨大池村</t>
    </r>
    <r>
      <rPr>
        <sz val="12"/>
        <rFont val="微软雅黑"/>
        <charset val="134"/>
      </rPr>
      <t>：色选机一台及配套设备、彩钢厂房400㎡、辣椒去把机一台、地磅一座、铲车一台、配套及电力设施。</t>
    </r>
  </si>
  <si>
    <t>项目实施后，促进西园、水泉洼、杨大池等周边村辣椒产业发展，同时可解决群众辣椒色选、去把的问题，年增加村集体经济12余万元左右，带动周边群众30余人就业，</t>
  </si>
  <si>
    <t>通过就业务工可带动30余人就业，其中12人以上脱贫户及监测户到车间从事包装等工作，增加务工收入，每人每月工资不低于2000元.</t>
  </si>
  <si>
    <t>天池镇人民政府
农业农村局</t>
  </si>
  <si>
    <t>张村镇漏泉村青储池及羊场改造提升项目</t>
  </si>
  <si>
    <t>漏泉村</t>
  </si>
  <si>
    <t>拆除夯土改建2个青储池长45米，宽（上口8米、下口6米），高4.5米，红砖池壁抹灰及砼地平、防水处理；羊舍排水沟1000米；修建砼路面300㎡；砖墙拆除；青储打包机；羊舍饮水系统改造；羊粪发酵池；秸秆粉碎机一台；青储饲料揉丝机一台。</t>
  </si>
  <si>
    <t>项目建成后促进漏泉村集体经济发展，增加村集体收入2.5万元，可带动10个务工岗位。</t>
  </si>
  <si>
    <t>通过项目实施，解决漏泉村640户2000余人及周边村民秸秆处理难的问题，村民村内就业，上交4%收益金，增加村集体收入。</t>
  </si>
  <si>
    <t>张村镇人民政府
农业农村局</t>
  </si>
  <si>
    <t>张村镇庵北村辣椒加工设备采购</t>
  </si>
  <si>
    <t>庵北村</t>
  </si>
  <si>
    <t>采购空气能连续式烘干机一台，设备型号HJ-KQ-LJ120</t>
  </si>
  <si>
    <t>促进庵北村辣椒产业发展，增加村集体收入2.8万元，实现周边动3名群众务工增收。</t>
  </si>
  <si>
    <t>通过辣椒烘干、色选促进就业务工，带动周边群众发展辣椒500亩，同时辣椒收益季节带动周边10余名群众摘辣椒增加收入。</t>
  </si>
  <si>
    <t>2025年英豪镇秸秆深加工仓库建设项目</t>
  </si>
  <si>
    <t>英豪镇
寺庄坪村</t>
  </si>
  <si>
    <t>存储车间3534㎡，辅助用房砖混结构，内部层高3.2m面积400㎡，晾晒场500㎡，地面硬化4000㎡，以及必要的配套设施。</t>
  </si>
  <si>
    <t>在减轻政府禁烧压力，改善生态环境的同时，可拉长农业产业链条，打造农业生产新质力。年均可消化农作物秸秆5万吨，产值1000万元以上；可实现农业直接增效700万元，年均可创造利润250万元以上，上交绩效收益37万元以上。</t>
  </si>
  <si>
    <t>项目实施完成运营后，可就近直接安置就业12人，间接供给周边群众（秸秆收集、运输）务工1500日工时，直接实现群众增收60余万元；同时当地政府可实现年均不低于20万元的设备租赁费用；村集体可实现收益（场地租赁费）2.4万元。</t>
  </si>
  <si>
    <t>渑池县农业农村局
英豪镇人民政府</t>
  </si>
  <si>
    <t>渑池县坡头乡河南五朵山生态农林开发有限公司连翘种植加工存储项目</t>
  </si>
  <si>
    <t>土岭村</t>
  </si>
  <si>
    <t>139.63㎡仓储一间，生产加工车间钢构297.3㎡一间，15cm厚砼晾晒场（仓储用房及生产车间前空地），碎石生产道路1000m,连翘杀青设备一台，烘干设备5台，用电配套设施，浆砌石护坡。</t>
  </si>
  <si>
    <t>促进土岭村连翘产业发展，带动村集体经济收入，项目实施后，预计每年增加村集体收入4万元，带动本村群众25人就业等。</t>
  </si>
  <si>
    <t>通过项目实施，带动本村群众就业25人，其中脱贫户及监测户不少于10人，每人年增收15000元，增强群众种植连翘的积极性，拉长产业链条。</t>
  </si>
  <si>
    <t>渑池县农业农村局
坡头乡人民政府</t>
  </si>
  <si>
    <t>2025年英豪镇周家山村杂粮加工项目</t>
  </si>
  <si>
    <t>英豪镇
周家山村</t>
  </si>
  <si>
    <t>建设杂粮彩钢结构加工车间平整硬化180㎡，购买杂粮石磨设备两台，筛选设备1套，真空包装机1台。</t>
  </si>
  <si>
    <t>新建杂粮石磨生产线，真空包装线一条，建成后每年增加集体经济收入1.2万元。</t>
  </si>
  <si>
    <t>增加集体收入1.2万元，安置群众务工，增加收入，.带动群众种植黄豆、绿豆等的积极性，增加收入。</t>
  </si>
  <si>
    <t>渑池县农业农村局</t>
  </si>
  <si>
    <t>2025年渑池县英豪镇周家山村梅花鹿养殖项目</t>
  </si>
  <si>
    <t>周家山村</t>
  </si>
  <si>
    <t>新建鹿舍1座及配套，梅花鹿隔离笼子15个，配备搅拌机、冰柜（存放鹿茸）、鹿茸切片机等小型机械。</t>
  </si>
  <si>
    <t>该项目采取党支部领办合作社模式，由合作社负责日常运营管理，项目实施后，预计每年增加村集体收入5万元。</t>
  </si>
  <si>
    <t>直接带动村民务工3人，每人每年务工收入可增加1万元。</t>
  </si>
  <si>
    <t>英豪镇人民政府</t>
  </si>
  <si>
    <t>天池镇陈沟村粮食精加
工项目</t>
  </si>
  <si>
    <t>陈沟村</t>
  </si>
  <si>
    <t>定制杂粮制粉生产线一套及辅助设备（蒸粮设备、粮食清洗、磨粉、烘干、材料装卸设备、材料转运设备等)；定制杂粮挂面生产线一条，配套电力、给排水设施。</t>
  </si>
  <si>
    <t>促进陈沟村粮食加工产业发展，带动村集体经济增收5万元以上，带动村民村内就业，收购群众粮食，增加群众重量积极性。</t>
  </si>
  <si>
    <t>通过项目实施，解决10名农村闲置劳动力（其中脱贫户和监测对象7人就业，每人年增收2.5万元，增加农户收入25万元以上。</t>
  </si>
  <si>
    <t>天池镇人民政府</t>
  </si>
  <si>
    <t>陈村乡雍家院村中药材初加工鲜晒仓储项目</t>
  </si>
  <si>
    <t>雍家院村</t>
  </si>
  <si>
    <t>新建初加工鲜晒库房840㎡，新建仓储库房1260平方米，室内外配套电力安装，室外配套晾晒场。</t>
  </si>
  <si>
    <t>通过实施该项目，促进陈村乡冬凌草产业发展，可带动雍家院村集体经济年增收不低于15万元，带动村内剩余劳动力20户50余人就近务工就业，人均年收入不低于2万元。</t>
  </si>
  <si>
    <t>预计该项目可直接安排本村村民20人就业务工，每人每月工资不低于2000元，年综合性工资性收入不低于96000元。</t>
  </si>
  <si>
    <t>陈村乡人民政府</t>
  </si>
  <si>
    <t>洪阳镇北沟村建材加工项目</t>
  </si>
  <si>
    <t>产业项目</t>
  </si>
  <si>
    <t>洪阳镇</t>
  </si>
  <si>
    <t>新建16000平方米厂房，厂区硬化20000平方米、27台大型石材加工设备及电力配套设施。</t>
  </si>
  <si>
    <t>促进北沟村建材加工发展，实现周边群众110人就业。上交不低于财政投入资金的4%受益。同时带动周边的餐饮、运输行业的发展以及低收入人群的就业和增收。</t>
  </si>
  <si>
    <t>通过建材加工，解决全村脱贫户、监测户110就业，月收入1500元，增加群众收入。</t>
  </si>
  <si>
    <t>2025年1-10月</t>
  </si>
  <si>
    <t>洪阳镇人民政府</t>
  </si>
  <si>
    <t>渑池县果园乡电子束灭菌项目</t>
  </si>
  <si>
    <t>果园乡
工贸区</t>
  </si>
  <si>
    <t>10MeV/20KW高能电子加速器及束下货物传输、安全连锁等系统所组成完整的生产线一套，生产加工车间2000平方米及辅助设备。</t>
  </si>
  <si>
    <t>为渑池及周边辣椒、花椒、中药仓储、饮片加工及其他产业提供电子束灭菌加工服务。可满足渑池县域内"两椒一药"的电子束灭菌需求，周边60公里的范围内大约有6.5万吨的农产品电子束灭菌市场，也可满足食品工业园区内食品灭菌需求。每年以投资额的4%向集体固定上交受益；同时可为周边群众创造固定就业岗位约20个，季节性岗位30个，增加农户收入120万元，</t>
  </si>
  <si>
    <t>带动就业20余人，经销商收购辣椒、花椒、中药材后集中运输至电子束灭菌厂家进行灭菌处理，可降低经销商经营成本，间接提升当地农产品价格，从而提高农户种植收入。</t>
  </si>
  <si>
    <t xml:space="preserve">果园乡人民政府
</t>
  </si>
  <si>
    <t>天池镇东杨村辣椒花椒烘干项目</t>
  </si>
  <si>
    <t>东杨村</t>
  </si>
  <si>
    <t>AHDZ250S-U-DR辣椒、花椒烘干线一条</t>
  </si>
  <si>
    <t>促进东杨村及周边村花椒、辣椒产业发展，解决群众辣椒花椒烘干问题，提高农产品品质，增加群众收入，带动村集体增收5.4万元以上，实现村民村内就业。</t>
  </si>
  <si>
    <t>通过项目实施，带动本村及周边增加辣椒种植500亩，带动10人以上脱困人口到车间从事包装等工作，每人每年工资在1万元左右。</t>
  </si>
  <si>
    <t>渑池县多功能烟叶烤房及配套变压器采购项目</t>
  </si>
  <si>
    <t>全县</t>
  </si>
  <si>
    <t>主要包括烤房主体四棚、供热设备、控制器(含物联网模块)、烤房基础处理、编烟棚、、低压线路和配套变压器等（66座电烤房8台变压器）。</t>
  </si>
  <si>
    <t>可促进渑池烟叶高质量发展，增加群众收入、集体经济收入和财政税收，能有效减少散煤燃烧，改善空气质量。</t>
  </si>
  <si>
    <t>项目建成后产权移交乡镇，增加村集体经济收益，每个烤房可带动发展烟叶20亩左右，群众增收10万元左右，每亩烟叶传统烧煤成本大概1000元，为群众每亩减少400元烘烤成本，并提高烟叶烘烤品质，能有效减少散煤燃烧，改善空气质量，同时每座烤房可出租农户给村增收租金2000元/年，另外还可烘烤辣椒、艾叶等经济作物，增加集体经济收入。</t>
  </si>
  <si>
    <t>渑池县特色农业发展
中心</t>
  </si>
  <si>
    <t>陈村乡后河村农产品初加工配套项目</t>
  </si>
  <si>
    <t>产业类</t>
  </si>
  <si>
    <t>后河村</t>
  </si>
  <si>
    <t>新建冷库1座，外部为钢结构，建筑面积431.30㎡，长度40.48m，宽度10.48m，建筑高度5.0m；内部为冷库，顶面及墙面材质为150厚聚氨酯冷库板，冷库总库容1755m³；日处理原粮200吨烘干塔1套，100吨地磅1套；室外配套电气、地面硬化等。</t>
  </si>
  <si>
    <t>促进后河村及周边粮食种植加工产业发展，可带动村集体经济年增收不低于8万元，带动脱贫户20户50余人就近务工就业人均年收入不低于2万元。</t>
  </si>
  <si>
    <t>通过粮食初加工可直接安排本村村民及脱贫户10人就业务工，每人每月工资不低于2000元，年综合性工资性收入不低于96000元。</t>
  </si>
  <si>
    <t>陈村乡槐扒村脂尾寒羊保护羊场提升项目</t>
  </si>
  <si>
    <t>槐扒村</t>
  </si>
  <si>
    <t>建设砖混羊舍3间面积1500平方，自动化供水机、饲料机、除粪设备生产线一批，200m³化粪池一座，空气交换机6套、卫生/消毒室一间。</t>
  </si>
  <si>
    <t>促进槐朳村养殖业发展，带动集体经济增收3万元，实现周边群众6人就业。项目为打造生态沿黄村落奠定了一定的基础。</t>
  </si>
  <si>
    <t>通过养殖直接带动脱贫劳动力务工11人，直接参与脱贫劳动力4人，增加群众收入。</t>
  </si>
  <si>
    <t>渑池县坡头乡土岭村烟叶育苗基地（智能化温室大棚）建设项目</t>
  </si>
  <si>
    <t>1个智能育苗大棚，建筑面积3360㎡，车库建筑面积105㎡，仓库管理房260㎡，地面硬化1500㎡，附属排水管道110米、挡土墙110米、围网186米、消毒池1座、垃圾池1座等工程。</t>
  </si>
  <si>
    <t>项目可解决土岭村和段村乡烟叶种苗需求量的90%，带动村集体经发展5万元，对坡头乡内的经济增长起重要作用，减轻了群众烟苗的需求压力。</t>
  </si>
  <si>
    <t>通过烟叶育苗，可带动脱贫户、群众60余人的务工问题，预期每人每年可增加收入1000元。</t>
  </si>
  <si>
    <t>坡头乡人民政府</t>
  </si>
  <si>
    <t>渑池县坡头乡西川村烟叶育苗基地（智能化温室大棚）建设项目</t>
  </si>
  <si>
    <t>改建</t>
  </si>
  <si>
    <t>西川村</t>
  </si>
  <si>
    <t>1#智能育苗大棚，建筑面积3360㎡，2#智能育苗大棚，建筑面积2688㎡，车库建筑面积160㎡，仓库管理房482㎡，地面硬化2168㎡，附属排水管道220米、挡土墙172米、围网372米、消毒池2座、垃圾池1座等工程。</t>
  </si>
  <si>
    <t>项目建成后，可解决全乡烟叶种苗需求量的70%，带动集体经济发展，对坡头乡的经济增长起重要作用，减轻了群众烟苗的需求压力，不但具有良好的经济效益，而且具有显著的社会效益和生态效益。</t>
  </si>
  <si>
    <t>通过烟叶育苗，可增加集体经济收入，带动脱贫户、群众80余人的务工问题，预期每人每年可增加收入1000元。</t>
  </si>
  <si>
    <t>英豪镇西曲村辣
椒分拣烘干项目</t>
  </si>
  <si>
    <t>西曲村</t>
  </si>
  <si>
    <t>辣椒色选机2台、色选上料输送设备2套、色选空压机2套、3层辣椒剪把机2套、电加热辣椒烘干机1套、100吨电子地磅1套。</t>
  </si>
  <si>
    <t>该项目建成后，将促进西曲村集体经济产业发展，带动村集体经济年增收5.5万元，实现周边群众15人就业等。</t>
  </si>
  <si>
    <t>通过带动生产、就业务工方式，实现用工15人，户均增收6000元，年可增加集体收入5.5万元。</t>
  </si>
  <si>
    <t>仰韶镇庄子村辣椒油加工产业配套项目</t>
  </si>
  <si>
    <t>庄子村</t>
  </si>
  <si>
    <t>厂房建设1400平方米，场硬化600平方米，幼狮1920型号色选机1台，卡赫切把机1台，10米长输送带2台电磁炒锅一台，圆盘供瓶机1台，紫外线杀菌机1台，单头酱料灌装机1台，物料周转箱2台，高温物料输送泵上料机1台，自动理盖挂盖预旋盖机1台，可服跟踪式真空旋盖机1台，真空泵储气罐1套，圆瓶立式不干胶贴标机1台，自动套膜机1台，收缩炉1台，蒸汽发生器1台，人工包装平台2米，胶带上下封箱机1台，现场安装施工费1次，设备包装装卸运输费1次。</t>
  </si>
  <si>
    <t>促进仰韶及周边辣椒种植、收购、加工，带动村集体每年的收益增加8万元，带动脱贫户监测户2人和周边群众10人务工就业。</t>
  </si>
  <si>
    <t>通过就业务工，带动当地辣椒生产，实现10人就业，4%受益资金效益。</t>
  </si>
  <si>
    <t>仰韶镇人民政府</t>
  </si>
  <si>
    <t>仰韶镇乐村村蛋鸡养殖基地建设项目</t>
  </si>
  <si>
    <t>乐村村</t>
  </si>
  <si>
    <t>新建蛋鸡舍（2栋，每栋104m*15m）3120平方米；鸡蛋仓库1200平方米，饲料加工车间200平方米，储粪场600平方米，防疫隔离设施600米，新建兽医室20平方米、更衣消毒室20平方米、危废暂存间20平方米、消毒池1个，污水沉淀池400立方米，场区及道路硬化4000平方米；新建高压线路及购置变压器，新建深水井。购置10万只蛋鸡自动化养殖设备两套。购置饲料加工设备2套、鸡蛋自动装托设备1套、鸡蛋装车设备2台、饲料转运设备1套、鸡粪转运设备1台、鸡粪烘干设备1套、400千瓦发电机组2台、鸡蛋筐3000个、50吨地磅1台，配套高压线路及600kVA变压器1台，300米深井1口及配套设备。</t>
  </si>
  <si>
    <t>促进仰韶镇及周边乡镇养殖业发展，每年向集体上交不低于财政资金总投资4%的收益，项目建设可直接安排农村剩余劳动力10人以上就地打工，增加家庭收入。项目年可生产约4000吨优质有机肥，提供给周边农户发展特色农业提高种植业综合效益。</t>
  </si>
  <si>
    <t>通过发展养殖业，可直接带动10名以上周边农户就业，同时大量采购周边农户大量的玉米等粮食作物，增加农户收入，促进周边群众大力发展循环农业，增加种植业效益，实现项目与周边农户的共赢。</t>
  </si>
  <si>
    <t>城关镇吕祖山文旅产业温泉室外汤池建设项目</t>
  </si>
  <si>
    <t>东关村</t>
  </si>
  <si>
    <t>20个温泉洗浴汤池、接待大堂、更衣区、休息区、后勤区等。</t>
  </si>
  <si>
    <t xml:space="preserve">
延伸红色旅游产业的产业链，打造“红色+生态健康”双旅游路线，增加群众收入，增强群众的幸福感和满意度。可为集体经济增收20万元。</t>
  </si>
  <si>
    <t xml:space="preserve">安排本村劳动力20人，从事服务、保洁、绿化、安保等技术含量低的工作，人均年增收3万元。年销售东关村民自种的蔬菜、瓜果等农副产品15万元。
</t>
  </si>
  <si>
    <t>城关镇人民政府</t>
  </si>
  <si>
    <t>仰韶镇兴农黄粉虫养殖项目</t>
  </si>
  <si>
    <t>厂房两栋2000平方米；皮带输送机一部；地磅1台；电力系统一套；烘干设备一套;分离筛2台；电脑色选机2台；成虫分选机2台；饲料粉粹机两台；养殖盒3万套；养殖架3百套；烘干车间200平方米；温控系统2套</t>
  </si>
  <si>
    <t>促进乐村村黄粉虫产业发展，带动村集体经济年增收6.8万元，实现脱贫户监测户及其它群众10人就业。</t>
  </si>
  <si>
    <t>项目建成后可带动脱贫户监测户及其它群众10人务工，人均年收入可增加5000元。</t>
  </si>
  <si>
    <t>仁村乡红花窝村农林废弃物资源化利用项目</t>
  </si>
  <si>
    <t>新建项目</t>
  </si>
  <si>
    <t>红花窝村</t>
  </si>
  <si>
    <t>5000平方厂房、处理秸秆、农林废弃物等设备。</t>
  </si>
  <si>
    <t>促进秸秆、农林废弃物资源化利用，带动仁村经济发展，上交不低于投资金额的4%收益，实现周边群众50人就业。</t>
  </si>
  <si>
    <t>通过农林废弃物资源化利用可带动本村50人就业附近村庄200多名人员就业，增加脱贫人员收入。</t>
  </si>
  <si>
    <t>仁村乡人民政府</t>
  </si>
  <si>
    <t>天池镇西天池粮食收储项目</t>
  </si>
  <si>
    <t xml:space="preserve">
西天池村</t>
  </si>
  <si>
    <t>杂粮色选机、脱粒机、烘干塔、铲车及配套设备，850㎡车间大棚。</t>
  </si>
  <si>
    <t>促进粮食作物收购价格，带动天池镇、果园乡、盐镇乡等周边乡镇的50余个行政村万余农户种植粮食作物的积极性。上交不低于投资金额4%收益，实现周边群众30人就业。</t>
  </si>
  <si>
    <t>可安排30-40剩余劳动力，现已安排8个剩余劳动力务工，其中5人为脱贫户，每人年均工资在25000元以上。</t>
  </si>
  <si>
    <t>三门峡雪尔康面业有限公司1000吨面粉仓配套项目</t>
  </si>
  <si>
    <t>西园村</t>
  </si>
  <si>
    <t>新建面粉仓16个及配套设施。</t>
  </si>
  <si>
    <t>带动天池镇、果园乡、英豪镇等乡镇的50余个行政村、万余农户种植小麦的积极性，上交不低于投资金额4%收益。可解决周边30-40人就业。</t>
  </si>
  <si>
    <t>安排10人员就业，每人年均工资在40000元以上，增加群众收入。</t>
  </si>
  <si>
    <t>坡头乡土岭村连翘种植加工基地项目</t>
  </si>
  <si>
    <t>坡头乡</t>
  </si>
  <si>
    <t>采购轮式拖拉机（包括犁耙等）2台；钩机1台；电力设备1套；连翘烘干设备1套；割草机10台；微型旋耕机5台；打药机2套；生产道路2.6公里；晾晒场1000平方米。</t>
  </si>
  <si>
    <t>该项目实施后，可实现年集体经济增长10万元，对大力发展乡村经济，带动中药材产业化进程，具有很大的意义。上交不低于投资金额4%收益。</t>
  </si>
  <si>
    <t>为全村41户脱贫户及监测户提供采摘等就业岗位、增加收入。</t>
  </si>
  <si>
    <t>2025年果园乡鸿洲公司面制品生产二期项目</t>
  </si>
  <si>
    <t>新增4条年产达200万箱调味面制品生产线。</t>
  </si>
  <si>
    <t>促进全县食品加工产业增长，预计年度收益率8%，实现周边群众50人就业。</t>
  </si>
  <si>
    <t>项目可延伸产业链，聚力休闲食品产业，围绕打造休闲食品产业聚集区，带动致富，35人就业。</t>
  </si>
  <si>
    <t xml:space="preserve">
果园乡人民政府
</t>
  </si>
  <si>
    <t>南村乡北仁村村集体经济发展农机服务项目</t>
  </si>
  <si>
    <t>北仁村村</t>
  </si>
  <si>
    <t>购置植保无人机（大疆T100）3台，三轮果园打药机3辆，小型座驾式微耕机4台，柴油水泵机1台，农用车1辆，拖拉机（704）1台，购置打捆机、起垄器、施肥机、水管等配套设施。</t>
  </si>
  <si>
    <t>项目建成后，产权归属北仁村村。项目采取直接经营模式，由党支部领办合作社负责具体运营。该项目实施后带动村集体经济收入3万元以上，收益率达6%。</t>
  </si>
  <si>
    <t>可直接带动村内5人务工，每年务工收入可增加5万，人均增收1万元。带动服务当地农户593户1253人，带动农业社会化服务面积20000余亩。</t>
  </si>
  <si>
    <t>2025年6-10月</t>
  </si>
  <si>
    <t>南村乡人民政府</t>
  </si>
  <si>
    <t>张村镇利津村“双椒”（花椒、辣椒）深加工建设项目</t>
  </si>
  <si>
    <t>张村镇</t>
  </si>
  <si>
    <t>480平方火锅底料和香辛调味料加工包装车间改造升级；年产300吨全智能火锅底料生产线（原材料清洗淖水摊晾操作平台及生产车间内转运车等全套工具、800L智控电炒锅1套，600L电加热半自动炒锅1套，自动灌装生产线1条，巴氏消毒灭菌设备一套、外包装流水线1条）。复合调味料深加工生产线（烘干机4台，辣椒切段机1台，粉碎机1台，上料机4台，双锥型不锈钢真空搅拌机1台，颗粒包装机1台，粉末包装机1台，传送带6条，不锈钢万能粉碎机2套。化验室装潢和部分化验设备，扩建生产车间145平方，刷地坪漆480平方，消毒设备一套。</t>
  </si>
  <si>
    <t>项目预计年加工火锅底料300余吨，花椒、辣椒调味品精包装200余吨，花椒酱灌装50吨，年收入可达300万元以上，预计带动村集体经济增收8万元，带动周边400余人再就业。</t>
  </si>
  <si>
    <t>项目实施后运营主体每年按政府投资资金4个点给村集体支付收益，通过劳务增收和产业带动方式带动本村贫困户到食品车间务工或发展花椒辣椒产业脱贫增收。预期每人每年可增加收入1500元。同时，通过邀请农业专家对种植群众进行培训指导，进一步增强利益连接机制，带动周边群众种植花椒、辣椒等农产品的积极性，预计每亩种植收益可增收500-800元。</t>
  </si>
  <si>
    <t>2025年</t>
  </si>
  <si>
    <t>张村镇人民政府</t>
  </si>
  <si>
    <t>2025年天池镇鹿寺村辣椒、花椒深加工</t>
  </si>
  <si>
    <t>鹿寺村</t>
  </si>
  <si>
    <t>辣椒、花椒深加工项目，建设680㎡车间一座，购买辣椒摘果机一台、色选机一台、剪把机一台及配套设备</t>
  </si>
  <si>
    <t>该项目实施后，可解决我村及周边村群众辣椒色选、去把的问题，提高农产品品质，增加群众收入，按照周边辣椒种植1.5万亩面积，每亩干鲜椒产量保守800斤计算，每年可产干椒1200万斤，每斤纯利润4分计算，每年收益9.6万元，每年可为村集体增收6万元左右，同时可带动12人以上脱贫户及监测户到车间从事包装等工作，增加务工收入，带贫效益明显。</t>
  </si>
  <si>
    <t>带动天池、果园等周边乡镇的50余个行政村、万余农户种植辣椒的积极性，为农业增效，农民增收奠定基础。可安排10-15剩余劳动力，其中15人为脱贫户及监测户，每人年均工资在22000元以上。这样不但带动了农业产业化发展，增加农民收入，而且能够带动脱贫户巩固脱贫成果和防止边缘户返贫。</t>
  </si>
  <si>
    <t>2025年6-11月</t>
  </si>
  <si>
    <t>集体经济</t>
  </si>
  <si>
    <t>2025年渑池县坡头乡岭南村中药材产业配套设施项目</t>
  </si>
  <si>
    <t>岭南村</t>
  </si>
  <si>
    <t>小型中药材钢结构仓库（9米宽，19米长）、雷沃2004-5G拖拉机1台（配备中药材除药机）、大疆T100农用无人机1台。</t>
  </si>
  <si>
    <t>该项目运营后，可增加集体经济收入5万/年，可提供村内20余人务工，每年务工收入可增加10余万元，带动全村300余农户及辐射坡头乡10个行政村两万余亩中药材产业发展。</t>
  </si>
  <si>
    <t>可提供村内20余人务工，每年务工收入可增加10余万元。收入的20%用于村基础设施建设；收入的20%作为公益金，用于中药材种植户优良种子配发及产业技术培训；收入的60%用于集体经济滚动发展。</t>
  </si>
  <si>
    <t>2025年渑池县陈村乡白浪村鞋帮加工项目</t>
  </si>
  <si>
    <t>白浪村</t>
  </si>
  <si>
    <t>采购电脑罗拉车（单针）10台、电脑罗拉车（双针）2台、电脑罗拉车（短线头）10台、电脑花样机三菱款3525型号5台、电脑花样机兄弟款3020型号3台、电脑小嘴花样机2210型号2台、小嘴裹口机2台、电脑拼缝机2台、自动上胶折边机1台、热熔喷胶机（双头）1台、全自动鸡眼机2台、冲孔机1台、空压机1台、自动上胶分边锤平机1台。</t>
  </si>
  <si>
    <t>该项目运营后，带动村民务工增加收入，带动群众年增收≥1.2万元/年，村集体经济收益预计每年可增收4万元以上。</t>
  </si>
  <si>
    <t>直接带动村内群众务工15余人，每年务工收入年可增加1.2万元左右。收入的30%作为公益金，让村民共享收益成果，惠及陈村乡白浪村所有群众；收入的30%用于村基础设施建设；收入的40%用于集体经济滚动发展。</t>
  </si>
  <si>
    <t>2025年渑池县陈村乡范洼村农机服务项目</t>
  </si>
  <si>
    <t>范洼村</t>
  </si>
  <si>
    <t>购置大型玉米收割机（4YZ-4YG2）一台（自带青贮玉米杆），约41万元；拖拉机（804）一台，约9万元。</t>
  </si>
  <si>
    <t>预计年完成耕种及收割作业0.5万亩，年完成运营效益收入20余万元，完成赢利7万余元，带动村民务工增加收入。</t>
  </si>
  <si>
    <t>直接带动村内10人务工，每年务工收入可增加1.5万元。收入的30%作为公益金，让村民共享收益成果，惠及整村425户1304人；收入的30%用基础设施建设；收入的40%用于集体经济滚动发展。</t>
  </si>
  <si>
    <t>英豪镇仁灵村辣椒初加工项目</t>
  </si>
  <si>
    <t>仁灵村</t>
  </si>
  <si>
    <t>购置辣椒色选机一台及相关配套设备，剪把加工设备一台。</t>
  </si>
  <si>
    <t>促进仁灵村辣椒产业发展，带动村级集体经济增收4万元，带动本村及周边村种植辣椒积极性。</t>
  </si>
  <si>
    <t>通过项目实施，直接带动村民务工就业，每年务工收入可增加1.2万元，降低种植辣椒的人工投入，提高群众种植辣椒积极性。</t>
  </si>
  <si>
    <t>张村镇张村村中药材基地仓储项目</t>
  </si>
  <si>
    <t>张村村</t>
  </si>
  <si>
    <t>建设钢结构仓储仓库500㎡，地面混凝土硬化500平方及配套水、电、围墙设施。</t>
  </si>
  <si>
    <t>促进张村村及周边村中药材产业发展，拉长产业链条，带动村集体经济增收4万元。</t>
  </si>
  <si>
    <t>通过项目实施，为村民提供8个就业岗位，人均增收3500元，带动周边群众种植中药材的积极性。</t>
  </si>
  <si>
    <t>洪阳镇吴庄村农机专
业合作社项目</t>
  </si>
  <si>
    <t>吴庄村</t>
  </si>
  <si>
    <t>购置大型犁地拖拉机（1804轮式）一台，配套购买旋耕机、犁、耧等小型机械，购置大型小麦收获机一台（GR80型）。</t>
  </si>
  <si>
    <t>项目采取直接经营模式，由党支部领办合作社负责具体运营。促进吴庄村产业发展，带动集体经济收入3万元，解决村内4人就业。</t>
  </si>
  <si>
    <t>通过项目实施，直接带动村内4人务工，每年务工收入可增加1万。</t>
  </si>
  <si>
    <t>天池镇藕池村羊场养殖配套项目</t>
  </si>
  <si>
    <t>藕池村</t>
  </si>
  <si>
    <t>新建羊舍、储粪场、储草棚、饲料加工车间、
养殖设备（自动饮水器、食槽、草架等）饲料加工设备、饲料粉碎搅拌机、运输设备及
消毒设施设备。</t>
  </si>
  <si>
    <t>促进藕池村及周边村养殖业产业发展，带动村集体经济收益预计每年可增收2.5万元以上，极大地促进当地秸秆回收综合利用以及畜牧养殖业健康发展。</t>
  </si>
  <si>
    <t>该项目建成运营后，可解决脱贫户及监测群众3人以上直接就业务工，务工周期6个月，每人年增收1.8万元，极大地减少秸秆焚烧现象，实现经济效益和生态效益双丰收。</t>
  </si>
  <si>
    <t>南村乡西山底村废旧资源回收利用项目</t>
  </si>
  <si>
    <t>西山底村</t>
  </si>
  <si>
    <t>木材粉碎设备一台、颗粒筛选设备一台、木屑烘干设备一台4、成品压缩设备3台、炭化炉、传送带4座、改建车间80㎡、地磅一台、叉料车一台。</t>
  </si>
  <si>
    <t>促进西山底村产业发展，做到废旧资源回收利用，带动集体经济收入3万元，97户群众增收。</t>
  </si>
  <si>
    <t>通过项目实施，带动村民村内就业97户，每户每年增收1000元，减少环境污染、提升人居环境。</t>
  </si>
  <si>
    <t>段村乡中关村太丰甜柿采摘示范园配套设施项目</t>
  </si>
  <si>
    <t>中关村</t>
  </si>
  <si>
    <t>机井一眼、水肥智能一体、潜水泵、380V线路、履带式拖拉机两套、护网、智能控制阀门、无人机、电动修枝剪、遥控割草机、高空摘果器。</t>
  </si>
  <si>
    <t>促进中关村柿子产业发展，带动村集体经济每年增收2万元，解决群众就业。</t>
  </si>
  <si>
    <t>该项目建成后，可为村民提供5个就业岗位，每人每年可增加务工收入8000元。</t>
  </si>
  <si>
    <t>段村乡人民政府</t>
  </si>
  <si>
    <t>乡村建设行动</t>
  </si>
  <si>
    <t>洪阳镇柳庄村道路硬化项目</t>
  </si>
  <si>
    <t>基础设施</t>
  </si>
  <si>
    <t>柳庄村</t>
  </si>
  <si>
    <t>新硬化长1937米，宽4.5米，厚20厘米道路</t>
  </si>
  <si>
    <t>通过项目实施，完成1937米道路建设任务，解决柳庄村群众生产生活通行问题。</t>
  </si>
  <si>
    <t>项目实施后，进一步改善群众的生产生活条件，切实提高群众满意度和获得感，项目覆盖脱贫户及一般农户共有568户1566口人。</t>
  </si>
  <si>
    <t>洪阳镇人民政府
交通运输局</t>
  </si>
  <si>
    <t>仰韶镇文旅道路建设
项目</t>
  </si>
  <si>
    <t>仰韶村</t>
  </si>
  <si>
    <t>项目全长3.07公里，其中：主线长2.61公里，支线长0.46公里。主线K0+000-K0+970、K2+440-K2+613段路面宽6米，双侧0.25米土肩；主线K0+970-K2+440段、支线路面宽5米，采用四级公路标准进行改建，路面结构层自上而下为：5cm厚中粒式沥青混凝土（AC-16）+石油沥青粘层油+20cm厚水泥混凝土（加宽）+18cm厚砂砾垫层（加宽）。支线K0+400-K0+420段设置浆砌片石挡土墙28立方米</t>
  </si>
  <si>
    <t>通过项目实施，完成3.07km道路建设任务，解决仰韶村群众生产生活通行问题，同时，可以大幅缓解仰韶文化文旅项目交通压力，提升景区接待能力和游客出行体验。</t>
  </si>
  <si>
    <t>项目实施后，进一步改善群众的生产生活条件，切实提高群众满意度和获得感。项目覆盖10个自然村组的脱贫户及一般农户共361户1180余口人。</t>
  </si>
  <si>
    <t>仰韶镇人民政府  
交通运输局</t>
  </si>
  <si>
    <t>2025年英豪镇英东村生产道路建设项目</t>
  </si>
  <si>
    <t>乡村建设行动（农村基础设施项目）</t>
  </si>
  <si>
    <t>英豪镇
英东村</t>
  </si>
  <si>
    <t>铺设砼道路2000米，宽3.5米，厚18厘米，两边培土路肩各0.5米。</t>
  </si>
  <si>
    <t>通过项目实施，完成硬化道路2000米，可解决1800亩农田及北洼组出行问题。</t>
  </si>
  <si>
    <t>项目实施后，进一步改善群众生产生活条件，切实提高群众的满意度和获得感，项目覆盖1800亩农田，受益农户7个村民组231户752人。</t>
  </si>
  <si>
    <t>县交通运输局
英豪镇人民政府</t>
  </si>
  <si>
    <t>张村镇杨家新村关家组生产道路建设项目</t>
  </si>
  <si>
    <t>张村镇杨家新村</t>
  </si>
  <si>
    <t>路线全长1424米，路基宽4米，路面宽3米，路面结构为：18cm厚水泥混凝土路面</t>
  </si>
  <si>
    <t>解决杨家新村关家组72户223人（含脱贫户5户17人）道路出行问题，有效改善群众居住环境，为群众发展致富修筑康庄大道。</t>
  </si>
  <si>
    <t xml:space="preserve"> 县交通运输局  张村镇人民政府</t>
  </si>
  <si>
    <t>张村镇漏泉村生产生活道路建设项目</t>
  </si>
  <si>
    <t>张村镇漏泉村</t>
  </si>
  <si>
    <t>路线全长743米，路基宽4、4.5、5.5米，路面宽3、3.5、4.5米，路面结构为：18cm厚水泥混凝土路面</t>
  </si>
  <si>
    <t>解决了漏泉村漏泉自然村280户生产生活道路困难的问题，提高了生产效率。其中涉及脱贫户107户301人。</t>
  </si>
  <si>
    <t xml:space="preserve"> 县交通运输局 张村镇人民政府</t>
  </si>
  <si>
    <t>张村镇桑树坪村产业道路及雨污管道改造项目</t>
  </si>
  <si>
    <t>张村镇桑树坪村</t>
  </si>
  <si>
    <t>新建排雨排污内径2米的管涵60米、建设排水混泥土及排水口基础30米、回填土方9300余立方、硬化路面105米、夯实路肩约105平方</t>
  </si>
  <si>
    <t>可改善道路的排雨排污系统，确保道路在雨季能够正常排水排污，提高道路的交通安全性，提高600亩农田的排雨排污能力，可改善桑树坪村车不离河组420余户群众（其中包含6户贫困群众、1户监测户）的生产生活通行问题。</t>
  </si>
  <si>
    <t>可改善桑树坪村车不离河组420余户群众（其中包含6户贫困群众、1户监测户）的生产生活通行问题。</t>
  </si>
  <si>
    <t>陈村乡石板沟村道路硬化工程建设项目</t>
  </si>
  <si>
    <t>石板沟村</t>
  </si>
  <si>
    <t>硬化路线全长2150米、路面宽3米，路面结构为：18厘米厚水泥混凝土路面。</t>
  </si>
  <si>
    <t>通过项目实施，新增产业道路硬化率大于90%，覆盖产业大于2580余亩，新增道路硬化公里数2150米。</t>
  </si>
  <si>
    <t>项目实施后，进一步改善群众的生产生活条件，项目覆盖脱贫户及一般农户285户929人。</t>
  </si>
  <si>
    <t>县交通运输局 陈村乡人民政府</t>
  </si>
  <si>
    <t>仰韶镇庄子村产业配套道路建设项目</t>
  </si>
  <si>
    <t>全长1228米，路基整修4912㎡，18cm厚水泥混凝土面层3684㎡，培18cm厚土路肩：221.04m³</t>
  </si>
  <si>
    <t>通过项目实施，完成1228米道路建设任务，解决238户745人出行问题</t>
  </si>
  <si>
    <t>改善238户745人出行条件，切实提高群众满意度和获得感。</t>
  </si>
  <si>
    <t xml:space="preserve">县交通运输局 仰韶镇人民政府 </t>
  </si>
  <si>
    <t>果园乡东村村南岭至北岭生产道路硬化工程建设项目</t>
  </si>
  <si>
    <t>乡村建设行动（农村基础设施）</t>
  </si>
  <si>
    <t>东村村</t>
  </si>
  <si>
    <t>全长2.832km，路基宽4m，路面宽3m，整修路基后，铺筑16cm厚水泥混凝土路面。</t>
  </si>
  <si>
    <t>使沿线群众的生产生活能更加便利，出行更为畅通，提高现有道路安全通行能力，交通运输更为畅通快捷安全,改善当地居民生存环境</t>
  </si>
  <si>
    <t>改善东村村内公路交通条件，方便全村603户1660人出行，为生产生活带来方便，带动村内经济发展。</t>
  </si>
  <si>
    <t xml:space="preserve"> 县交通运输局
果园乡人民政府</t>
  </si>
  <si>
    <t>果园乡赵庄村六组至七组生产道路硬化工程建设项目</t>
  </si>
  <si>
    <t>赵庄村</t>
  </si>
  <si>
    <t>总长0.449km，其中路线一：全长197m，路基宽4.0m，路面宽3.0m；路线二：全长252m，路基宽4.0m，路面宽3.0m；以上路段均对原有路基整修后，铺筑18cm厚水泥混凝土面层。</t>
  </si>
  <si>
    <t>该项目的修建能有效的改善赵庄村道路状况，给六组七组群众的生产生活提供有力保障</t>
  </si>
  <si>
    <t>解决赵庄村230户740人道路出行问题，有效改善群众居住环境，为群众发展致富修筑康庄大道。</t>
  </si>
  <si>
    <t>段村乡四龙庙村生产道路建设项目</t>
  </si>
  <si>
    <t>段村乡四龙庙村</t>
  </si>
  <si>
    <t>段村乡四龙庙村生产道路，总长1021.043米、宽3.5米，18厘米厚，两侧路肩宽度0.5米。</t>
  </si>
  <si>
    <t>1.改善群众出行条件。2.解决农产品因出路不便造成的滞销问题。</t>
  </si>
  <si>
    <t>1.可直接带动18户脱贫户35口人每人每年通过养殖.种植收入增长500至1000元.2.带动群众发展产业花椒、牛心柿、连翘300余亩。</t>
  </si>
  <si>
    <t xml:space="preserve"> 县交通运输局
段村乡人民政府</t>
  </si>
  <si>
    <t>天池镇东坡头村生产道路建设项目</t>
  </si>
  <si>
    <t>东坡头村</t>
  </si>
  <si>
    <t>修建道路长度1921米，路面宽3米，厚度18厘米</t>
  </si>
  <si>
    <t>通过项目实施，完成1921米道路建设任务，解决550户，2250人群众出行问题。</t>
  </si>
  <si>
    <t>改善2250名群众出行条件，切实提高群众满意度和获得感</t>
  </si>
  <si>
    <t xml:space="preserve"> 县交通运输局
天池镇人民政府</t>
  </si>
  <si>
    <t>坡头乡韶峰村张庄至徐家门道路改建工程</t>
  </si>
  <si>
    <t>韶峰村</t>
  </si>
  <si>
    <t>张庄至徐家门道路改建工程全长2700米,路基宽4.5米，路面宽3.5米，厚18公分水泥混凝土，行车道两侧设置2*0.5米土路肩。</t>
  </si>
  <si>
    <t>通过项目实施，可解决韶峰村410户1172人的出行难问题，改善交通运输条件，方便群众出行，提高村民幸福度，推动农业产业的发展，带动群众致富增收。</t>
  </si>
  <si>
    <t>通过本项目的实施，可直接带动本村群众的生产经营活动，激发农民创业致富理念，增加近距离的就业机会，更有利于农林产业的正常发展，打破自然封闭状态，提高农民经济生活水平，促进乡村振兴。</t>
  </si>
  <si>
    <t>县交通运输局 坡头乡人民政府</t>
  </si>
  <si>
    <t>南村乡南洼村五组道路翻修建设项目</t>
  </si>
  <si>
    <t>南洼村</t>
  </si>
  <si>
    <t>项目全长690米，确定的设计方案为：挖除破损严重的旧路面后，重新铺筑18cm厚4.5米宽水泥混凝土面层。</t>
  </si>
  <si>
    <t>该项目的修建能有效的改善
南洼道路状况，给五组群众的生产生活提供有力保障，</t>
  </si>
  <si>
    <t>改善通行条件，为群众生产生活提供便利，促进群众增产增收，助推乡村振兴。</t>
  </si>
  <si>
    <t>县交通运输局 南村乡人民政府</t>
  </si>
  <si>
    <t>南村乡西山底村六、七、八组道路硬化工程建设项目</t>
  </si>
  <si>
    <t>该项目巷道共5条，全长466米，确定的设计方案为:1、线路一：全长176米，重新修筑断行的路基，调整纵坡，路基宽4.5 m ，铺筑3.5米宽18 cm 厚水泥混凝土路面； 2、线路二:全长42米，路基宽度4米，全线挖路槽整修路基后铺筑3 m 宽18 cm 厚水泥混凝土路面； 3、线路三:全长55米，路基宽度5.5米，全线挖路破损的旧路面后，铺筑4.5 m 宽18 cm 厚水泥混凝土路面；4、线路四：全长46米，路基宽度4米，全线挖路破损的旧路面后，铺筑3 m 宽18 cm 厚水泥混凝土路面；  5、线路五：全长147米，路基宽度4米,全线挖路槽整修路基后铺筑3 m 宽18 cm 厚水泥混凝土路面；</t>
  </si>
  <si>
    <t>该项目的修建极大地方便了群众的生产生活，解决六、七、八组群众800余亩耕地种植的问题</t>
  </si>
  <si>
    <t>该项目实施后，可解决下村70余户群众800余亩耕地种植问题，方便群众生产，带动旭慧石榴园产业发展和农民工就业</t>
  </si>
  <si>
    <t>南村乡仁村村花椒配套产业道路建设项目</t>
  </si>
  <si>
    <t>仁村村</t>
  </si>
  <si>
    <t>本项目全长0.748公里，主要包含路槽整平碾压，拆除及恢复水泥混凝土路面，甫设18 cm 水泥混凝土路面(设计弯拉强度:4.0 MPa )，道路两侧培土路肩0.5*2 m 。工程主要包括路基平整、15 cm 厚水泥混凝土路面培土路肩。</t>
  </si>
  <si>
    <t>该项目的修建能有效的改善仁村花椒道路产销交通不良状况，能给仁村的生产生活提供有力保障，有利于改善当地群众生产、生活条件;</t>
  </si>
  <si>
    <t>有利于该村花椒的产销和对外交流交通的便捷性;有利于加快农村城镇化建设步伐的目标，可改善通行条件，为群众生产生活提供便利，促进群众增产增收，助推乡村振兴</t>
  </si>
  <si>
    <t>仁村乡杨河村通组道路硬化工程建设项目</t>
  </si>
  <si>
    <t>杨河村</t>
  </si>
  <si>
    <t>项目全长2324.5m，宽3.5m，18cm厚水泥混凝土路面，道路两侧培土路肩宽度0.5m。</t>
  </si>
  <si>
    <t>通过项目实施，完成2324.5m道路建设任务，解决136户群众出行问题，改善生产生活条件，助推产业发展。</t>
  </si>
  <si>
    <t>改善459名群众生产生活条件，切实提高群众满意度和获得感，提高群众幸福指数。</t>
  </si>
  <si>
    <t>县交通运输局 仁村乡人民政府</t>
  </si>
  <si>
    <t>洪阳镇刘村村主干道路硬化工程建设项目</t>
  </si>
  <si>
    <t>刘村村</t>
  </si>
  <si>
    <t>新硬化长1584米，宽6米。厚18厘米道路。(6米宽694米。5米宽670.778米，4.5米宽220米)</t>
  </si>
  <si>
    <t>通过项目实施，完成1584米道路建设任务，解决刘村村群众生产生活通行问题。</t>
  </si>
  <si>
    <t>项目实施后，进一步改善群众的生产生活条件，切实提高群众满意度和获得感，项目覆盖脱贫户及一般农户共有562户1564口人。</t>
  </si>
  <si>
    <t>县交通运输局 洪阳镇人民政府</t>
  </si>
  <si>
    <t>城关镇峪沟村至东关村道路建设项目</t>
  </si>
  <si>
    <t>峪沟村、东关村</t>
  </si>
  <si>
    <t>该项目位于峪沟村、东关村:①路线一:登山山顶生产道路:该路下起峪沟村主路，上至东关村搭界处，长231m，宽5m;②路线二:登山北侧生产道路，该路下起下起峪沟村二组，西至东关村地块，长86m，宽3m;③路线三:小东山生产道路该路西起东关村11组，东至峪沟村搭界处长583m，宽3m。</t>
  </si>
  <si>
    <t>通过项目实施，完成改善峪沟村、东关村群众出行0.9公里道路建设任务。</t>
  </si>
  <si>
    <t>改善峪沟村、东关村群众出行条件，切实提高群众满意度和获得感</t>
  </si>
  <si>
    <t>县交通运输局 城关镇人民政府</t>
  </si>
  <si>
    <t>城关镇十里铺村入村主干道道路工程建设项目</t>
  </si>
  <si>
    <t>十里铺村</t>
  </si>
  <si>
    <t>项目起点位于十里铺村东垃圾处理厂路口，向西终止于十里铺西村口，全长 3009.491m，其中:主线长 2255 米，原路路基宽4.5m，水泥混凝土路面宽 3.5m;支线一长 407.491 米，原路路基宽 4.5m，水泥混凝土路面宽 3.5m;支线二长 190米，原路路基宽 4.5m，水泥混凝土路面宽 3.5m;支线三长 157 米，原路路基宽 4.5m，水泥混凝土路面宽 3.5m;</t>
  </si>
  <si>
    <t>通过项目实施，完成改善十里铺村群众出行3公里道路建设任务。</t>
  </si>
  <si>
    <t>改善十里铺村群众出行条件，切实提高群众满意度和获得感</t>
  </si>
  <si>
    <t>就业创业</t>
  </si>
  <si>
    <t>2025年度乡镇村务员补助资金项目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</si>
  <si>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</si>
  <si>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</si>
  <si>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</si>
  <si>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2025年3-12月</t>
  </si>
  <si>
    <t>县农业农村局</t>
  </si>
  <si>
    <t>2025年就业一次性交通补助资金</t>
  </si>
  <si>
    <t>在县外稳定就业的享受政策脱贫人口及监测对象家庭成员申请办理跨县就业一次性交通补助，每人补助300元。</t>
  </si>
  <si>
    <t>为县外就业人员办理一次性交通补助，进一步促进脱贫户及“三类户”转移就业规模，确保稳定就业增收。</t>
  </si>
  <si>
    <t>通过发放县外就业一次性交通补助，激发脱贫户及“三类户”外出就业的内生动力，促进更多劳动力转移就业实现增收。</t>
  </si>
  <si>
    <t>县人力资源和社会保障局</t>
  </si>
  <si>
    <t>2025年渑池县雨露计划补贴项目（职业教育补贴、短期技能培训）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</si>
  <si>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</si>
  <si>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</si>
  <si>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</si>
  <si>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2025年农村职业经纪人培训项目</t>
  </si>
  <si>
    <t>全县培训60名职业经理人，每人4500元。</t>
  </si>
  <si>
    <t>通过培训，培养培育60人以上的懂技术、懂市场、善经营的渑池本地“双椒一药”经纪人。</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</si>
  <si>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</si>
  <si>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农业农村局</t>
  </si>
  <si>
    <t>2025年渑池县实用技术培训项目</t>
  </si>
  <si>
    <t>全县11个乡镇培训农业技术人才</t>
  </si>
  <si>
    <t>提升农户劳动技能、提高农户熟练掌新型技术水平，实现利用技术增收致富。</t>
  </si>
  <si>
    <t>11个乡镇人民政府</t>
  </si>
  <si>
    <t>仰韶镇6万元；英豪镇15万元；天池镇22.5元；张村镇11万元；洪阳镇9万元；果园乡24万元；陈村乡20万元；段村乡8.5万元；南村乡8.5万元；坡头乡12.5万元；仁村乡12.5万元</t>
  </si>
  <si>
    <t>易地搬迁后续扶持</t>
  </si>
  <si>
    <t>渑池县英豪镇幸福里社区西围墙修建项目</t>
  </si>
  <si>
    <t>幸福里社区</t>
  </si>
  <si>
    <t>安置点西侧空白段140米围墙建设，素土夯填排水管道60米，素土夯填。</t>
  </si>
  <si>
    <t>项目实施后，大力提升人居环境，改善安置点容貌</t>
  </si>
  <si>
    <t>方便安置点搬迁群中居住，提高搬迁群众满意度和获得感</t>
  </si>
  <si>
    <t>县发改委
英豪镇人民政府</t>
  </si>
  <si>
    <t>渑池县易地搬迁安置点充电桩及储能项目</t>
  </si>
  <si>
    <t>后续产业发展</t>
  </si>
  <si>
    <t>19个合建安置点、一污、二污、韶龙水务</t>
  </si>
  <si>
    <t>建设19个安置点充电桩，一拖十充电设备、分电箱、车棚；建设3MW蓄电池储能，包含储能升压变压器、储能电池系统、温控系统。</t>
  </si>
  <si>
    <t xml:space="preserve">促进周边地区储能产业发展，37个安置点年集体收入增加不低于50万元，带动周边群众10余人就业。
</t>
  </si>
  <si>
    <t>收益用于渑池县安置点集体经济发展，其中20%用于帮扶巩固脱贫人口进行产业发展、10%用于帮助老人和突发困难户、70%用于安置点 基础设施建设和公益事业。</t>
  </si>
  <si>
    <t>县发改委</t>
  </si>
  <si>
    <t>渑池县易地搬迁屋顶防水修复项目</t>
  </si>
  <si>
    <t>13个安置点</t>
  </si>
  <si>
    <t>屋顶面积13984平方米</t>
  </si>
  <si>
    <t>渑池县易地搬迁安置点储能项目</t>
  </si>
  <si>
    <t>同康苑安置点周边</t>
  </si>
  <si>
    <t>建设4MW蓄电池储能，包含储能升压变压器、储能电池系统、温控系统等</t>
  </si>
  <si>
    <t>促进周边地区储能产业发展，年集体收入增加不低于60万元，带动周边群众20余人就业。</t>
  </si>
  <si>
    <t>2025年1-9月</t>
  </si>
  <si>
    <t>项目管理费</t>
  </si>
  <si>
    <t>2025年渑池县巩固拓展脱贫攻坚成果和乡村振兴项目管理费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</si>
  <si>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</si>
  <si>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</si>
  <si>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</si>
  <si>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各乡（镇）、相关行业部门</t>
  </si>
  <si>
    <t>金融贴息</t>
  </si>
  <si>
    <t>2025年渑池县金融帮扶小额贷款贴息项目</t>
  </si>
  <si>
    <t>给予脱贫户及监测对象户每户最高5万元享受市场报价利率（LPR）贴息。</t>
  </si>
  <si>
    <t>项目实施后，可使脱贫监测户增加收入，巩固脱贫攻坚成果。</t>
  </si>
  <si>
    <t>给予脱贫户及监测对象户同期市场报价利率（LPR）贴息，鼓励脱贫户及监测对象户进行小额贷款发展产业，帮助生产增加收入。</t>
  </si>
  <si>
    <t>县金融扶贫服务中心</t>
  </si>
  <si>
    <t>2025年易地扶贫搬迁融资资金县级利息</t>
  </si>
  <si>
    <t>用于2025年扶贫搬迁融资资金县级利息。</t>
  </si>
  <si>
    <t>为需要易地扶贫搬迁的群众提供集中方便的住房及便捷的居住环境。</t>
  </si>
  <si>
    <t>改善需易地扶贫搬迁群众居住条件、居住环境。</t>
  </si>
  <si>
    <t>批数</t>
  </si>
  <si>
    <t>第一批</t>
  </si>
  <si>
    <r>
      <rPr>
        <b/>
        <sz val="12"/>
        <rFont val="微软雅黑"/>
        <charset val="134"/>
      </rPr>
      <t>新建1500</t>
    </r>
    <r>
      <rPr>
        <b/>
        <sz val="12"/>
        <rFont val="宋体"/>
        <charset val="134"/>
      </rPr>
      <t>㎡</t>
    </r>
    <r>
      <rPr>
        <b/>
        <sz val="12"/>
        <rFont val="微软雅黑"/>
        <charset val="134"/>
      </rPr>
      <t>钢构车间（加工车间65*20*6.仓储车间20*10*5）地坪硬化及厂房内电力、照明设施。</t>
    </r>
  </si>
  <si>
    <r>
      <rPr>
        <b/>
        <sz val="12"/>
        <rFont val="微软雅黑"/>
        <charset val="134"/>
      </rPr>
      <t>西园村：色选机一台及配套设备、彩钢厂房480</t>
    </r>
    <r>
      <rPr>
        <b/>
        <sz val="12"/>
        <rFont val="宋体"/>
        <charset val="134"/>
      </rPr>
      <t>㎡</t>
    </r>
    <r>
      <rPr>
        <b/>
        <sz val="12"/>
        <rFont val="微软雅黑"/>
        <charset val="134"/>
      </rPr>
      <t>、辣椒摘果机一台及动力车一辆、辣椒去把机一台、地磅一座、铲车一台、配套及电力设施。
水泉洼村：色选机一台及配套设备、辣椒去把机一台、地磅一座、铲车一台、配套及电力设施。
杨大池村：色选机一台及配套设备、彩钢厂房400</t>
    </r>
    <r>
      <rPr>
        <b/>
        <sz val="12"/>
        <rFont val="宋体"/>
        <charset val="134"/>
      </rPr>
      <t>㎡</t>
    </r>
    <r>
      <rPr>
        <b/>
        <sz val="12"/>
        <rFont val="微软雅黑"/>
        <charset val="134"/>
      </rPr>
      <t>、辣椒去把机一台、地磅一座、铲车一台、配套及电力设施。</t>
    </r>
  </si>
  <si>
    <r>
      <rPr>
        <b/>
        <sz val="12"/>
        <rFont val="微软雅黑"/>
        <charset val="134"/>
      </rPr>
      <t>拆除夯土改建2个青储池长45米，宽（上口8米、下口6米），高4.5米，红砖池壁抹灰及砼地平、防水处理；羊舍排水沟1000米；修建砼路面300</t>
    </r>
    <r>
      <rPr>
        <b/>
        <sz val="12"/>
        <rFont val="宋体"/>
        <charset val="134"/>
      </rPr>
      <t>㎡</t>
    </r>
    <r>
      <rPr>
        <b/>
        <sz val="12"/>
        <rFont val="微软雅黑"/>
        <charset val="134"/>
      </rPr>
      <t>；砖墙拆除；青储打包机；羊舍饮水系统改造；羊粪发酵池；秸秆粉碎机一台；青储饲料揉丝机一台。</t>
    </r>
  </si>
  <si>
    <t>第二批</t>
  </si>
  <si>
    <r>
      <rPr>
        <b/>
        <sz val="12"/>
        <color rgb="FFFF0000"/>
        <rFont val="微软雅黑"/>
        <charset val="134"/>
      </rPr>
      <t>存储车间4500</t>
    </r>
    <r>
      <rPr>
        <b/>
        <sz val="12"/>
        <color rgb="FFFF0000"/>
        <rFont val="宋体"/>
        <charset val="134"/>
      </rPr>
      <t>㎡</t>
    </r>
    <r>
      <rPr>
        <b/>
        <sz val="12"/>
        <color rgb="FFFF0000"/>
        <rFont val="微软雅黑"/>
        <charset val="134"/>
      </rPr>
      <t>，配电等功能用房200</t>
    </r>
    <r>
      <rPr>
        <b/>
        <sz val="12"/>
        <color rgb="FFFF0000"/>
        <rFont val="宋体"/>
        <charset val="134"/>
      </rPr>
      <t>㎡</t>
    </r>
    <r>
      <rPr>
        <b/>
        <sz val="12"/>
        <color rgb="FFFF0000"/>
        <rFont val="微软雅黑"/>
        <charset val="134"/>
      </rPr>
      <t>，晾晒场2000</t>
    </r>
    <r>
      <rPr>
        <b/>
        <sz val="12"/>
        <color rgb="FFFF0000"/>
        <rFont val="宋体"/>
        <charset val="134"/>
      </rPr>
      <t>㎡</t>
    </r>
    <r>
      <rPr>
        <b/>
        <sz val="12"/>
        <color rgb="FFFF0000"/>
        <rFont val="微软雅黑"/>
        <charset val="134"/>
      </rPr>
      <t>，地面硬化2000</t>
    </r>
    <r>
      <rPr>
        <b/>
        <sz val="12"/>
        <color rgb="FFFF0000"/>
        <rFont val="宋体"/>
        <charset val="134"/>
      </rPr>
      <t>㎡</t>
    </r>
    <r>
      <rPr>
        <b/>
        <sz val="12"/>
        <color rgb="FFFF0000"/>
        <rFont val="微软雅黑"/>
        <charset val="134"/>
      </rPr>
      <t>，围墙600m，以及必要的消防、环保设施。</t>
    </r>
  </si>
  <si>
    <r>
      <rPr>
        <b/>
        <sz val="12"/>
        <rFont val="微软雅黑"/>
        <charset val="134"/>
      </rPr>
      <t>139.63</t>
    </r>
    <r>
      <rPr>
        <b/>
        <sz val="12"/>
        <rFont val="宋体"/>
        <charset val="134"/>
      </rPr>
      <t>㎡</t>
    </r>
    <r>
      <rPr>
        <b/>
        <sz val="12"/>
        <rFont val="微软雅黑"/>
        <charset val="134"/>
      </rPr>
      <t>仓储一间，生产加工车间钢构297.3</t>
    </r>
    <r>
      <rPr>
        <b/>
        <sz val="12"/>
        <rFont val="宋体"/>
        <charset val="134"/>
      </rPr>
      <t>㎡</t>
    </r>
    <r>
      <rPr>
        <b/>
        <sz val="12"/>
        <rFont val="微软雅黑"/>
        <charset val="134"/>
      </rPr>
      <t>一间，15cm厚砼晾晒场（仓储用房及生产车间前空地），碎石生产道路1000m,连翘杀青设备一台，烘干设备5台，用电配套设施，浆砌石护坡。</t>
    </r>
  </si>
  <si>
    <t>自筹50万元</t>
  </si>
  <si>
    <r>
      <rPr>
        <b/>
        <sz val="12"/>
        <rFont val="微软雅黑"/>
        <charset val="134"/>
      </rPr>
      <t>建设杂粮彩钢结构加工车间平整硬化180</t>
    </r>
    <r>
      <rPr>
        <b/>
        <sz val="12"/>
        <rFont val="宋体"/>
        <charset val="134"/>
      </rPr>
      <t>㎡</t>
    </r>
    <r>
      <rPr>
        <b/>
        <sz val="12"/>
        <rFont val="微软雅黑"/>
        <charset val="134"/>
      </rPr>
      <t>，购买杂粮石磨设备两台，筛选设备1套，真空包装机1台。</t>
    </r>
  </si>
  <si>
    <t>少数民族资金</t>
  </si>
  <si>
    <r>
      <rPr>
        <b/>
        <sz val="12"/>
        <rFont val="微软雅黑"/>
        <charset val="134"/>
      </rPr>
      <t>新建初加工鲜晒库房840</t>
    </r>
    <r>
      <rPr>
        <b/>
        <sz val="12"/>
        <rFont val="宋体"/>
        <charset val="134"/>
      </rPr>
      <t>㎡</t>
    </r>
    <r>
      <rPr>
        <b/>
        <sz val="12"/>
        <rFont val="微软雅黑"/>
        <charset val="134"/>
      </rPr>
      <t>，新建仓储库房1260平方米，室内外配套电力安装，室外配套晾晒场。</t>
    </r>
  </si>
  <si>
    <t>未批复</t>
  </si>
  <si>
    <t>果园乡人民政府</t>
  </si>
  <si>
    <t>项目总投资3839万元，申请财政资金2789万元，企业自筹1050万元</t>
  </si>
  <si>
    <t>主要包括烤房主体四棚、供热设备、控制器(含物联网模块)、烤房基础处理、编烟棚、低压线路和配套变压器等（66座电烤房8台变压器）。</t>
  </si>
  <si>
    <t>渑池县特色农业发展中心</t>
  </si>
  <si>
    <r>
      <rPr>
        <b/>
        <sz val="12"/>
        <rFont val="微软雅黑"/>
        <charset val="134"/>
      </rPr>
      <t>新建冷库1座，外部为钢结构，建筑面积431.30</t>
    </r>
    <r>
      <rPr>
        <b/>
        <sz val="12"/>
        <rFont val="宋体"/>
        <charset val="134"/>
      </rPr>
      <t>㎡</t>
    </r>
    <r>
      <rPr>
        <b/>
        <sz val="12"/>
        <rFont val="微软雅黑"/>
        <charset val="134"/>
      </rPr>
      <t>，长度40.48m，宽度10.48m，建筑高度5.0m；内部为冷库，顶面及墙面材质为150厚聚氨酯冷库板，冷库总库容1755m³；日处理原粮200吨烘干塔1套，100吨地磅1套；室外配套电气、地面硬化等。</t>
    </r>
  </si>
  <si>
    <r>
      <rPr>
        <b/>
        <sz val="12"/>
        <rFont val="微软雅黑"/>
        <charset val="134"/>
      </rPr>
      <t>1个智能育苗大棚，建筑面积3360</t>
    </r>
    <r>
      <rPr>
        <b/>
        <sz val="12"/>
        <rFont val="宋体"/>
        <charset val="134"/>
      </rPr>
      <t>㎡</t>
    </r>
    <r>
      <rPr>
        <b/>
        <sz val="12"/>
        <rFont val="微软雅黑"/>
        <charset val="134"/>
      </rPr>
      <t>，车库建筑面积105</t>
    </r>
    <r>
      <rPr>
        <b/>
        <sz val="12"/>
        <rFont val="宋体"/>
        <charset val="134"/>
      </rPr>
      <t>㎡</t>
    </r>
    <r>
      <rPr>
        <b/>
        <sz val="12"/>
        <rFont val="微软雅黑"/>
        <charset val="134"/>
      </rPr>
      <t>，仓库管理房260</t>
    </r>
    <r>
      <rPr>
        <b/>
        <sz val="12"/>
        <rFont val="宋体"/>
        <charset val="134"/>
      </rPr>
      <t>㎡</t>
    </r>
    <r>
      <rPr>
        <b/>
        <sz val="12"/>
        <rFont val="微软雅黑"/>
        <charset val="134"/>
      </rPr>
      <t>，地面硬化1500</t>
    </r>
    <r>
      <rPr>
        <b/>
        <sz val="12"/>
        <rFont val="宋体"/>
        <charset val="134"/>
      </rPr>
      <t>㎡</t>
    </r>
    <r>
      <rPr>
        <b/>
        <sz val="12"/>
        <rFont val="微软雅黑"/>
        <charset val="134"/>
      </rPr>
      <t>，附属排水管道110米、挡土墙110米、围网186米、消毒池1座、垃圾池1座等工程。</t>
    </r>
  </si>
  <si>
    <r>
      <rPr>
        <b/>
        <sz val="12"/>
        <rFont val="微软雅黑"/>
        <charset val="134"/>
      </rPr>
      <t>1#智能育苗大棚，建筑面积3360</t>
    </r>
    <r>
      <rPr>
        <b/>
        <sz val="12"/>
        <rFont val="宋体"/>
        <charset val="134"/>
      </rPr>
      <t>㎡</t>
    </r>
    <r>
      <rPr>
        <b/>
        <sz val="12"/>
        <rFont val="微软雅黑"/>
        <charset val="134"/>
      </rPr>
      <t>，2#智能育苗大棚，建筑面积2688</t>
    </r>
    <r>
      <rPr>
        <b/>
        <sz val="12"/>
        <rFont val="宋体"/>
        <charset val="134"/>
      </rPr>
      <t>㎡</t>
    </r>
    <r>
      <rPr>
        <b/>
        <sz val="12"/>
        <rFont val="微软雅黑"/>
        <charset val="134"/>
      </rPr>
      <t>，车库建筑面积160</t>
    </r>
    <r>
      <rPr>
        <b/>
        <sz val="12"/>
        <rFont val="宋体"/>
        <charset val="134"/>
      </rPr>
      <t>㎡</t>
    </r>
    <r>
      <rPr>
        <b/>
        <sz val="12"/>
        <rFont val="微软雅黑"/>
        <charset val="134"/>
      </rPr>
      <t>，仓库管理房482</t>
    </r>
    <r>
      <rPr>
        <b/>
        <sz val="12"/>
        <rFont val="宋体"/>
        <charset val="134"/>
      </rPr>
      <t>㎡</t>
    </r>
    <r>
      <rPr>
        <b/>
        <sz val="12"/>
        <rFont val="微软雅黑"/>
        <charset val="134"/>
      </rPr>
      <t>，地面硬化2168</t>
    </r>
    <r>
      <rPr>
        <b/>
        <sz val="12"/>
        <rFont val="宋体"/>
        <charset val="134"/>
      </rPr>
      <t>㎡</t>
    </r>
    <r>
      <rPr>
        <b/>
        <sz val="12"/>
        <rFont val="微软雅黑"/>
        <charset val="134"/>
      </rPr>
      <t>，附属排水管道220米、挡土墙172米、围网372米、消毒池2座、垃圾池1座等工程。</t>
    </r>
  </si>
  <si>
    <t>财政资金135.4万元，自筹资金10万元</t>
  </si>
  <si>
    <t>单独的批复文件</t>
  </si>
  <si>
    <t>第三批</t>
  </si>
  <si>
    <t>500平方火锅底料和调味品加工包装车间改造升级；年产300吨全智能火锅底料生产线（智控炒锅2套，原料粉碎机2套，自动灌装生产线1条，包装流水线1条，40平方米火锅底料冷却房冷库1个，清洗、淖水、摊晾操作平台及生产车间内转运车等全套工具）。以“双椒”为主调味品深加工生产线（粉碎机2套，智能搅拌机上下料设备2套，上料机3台，包装生产线1条，辣椒切段机1台，智能花椒酱炒锅1套，全自动灌装线1条），新建50平方化验室、检测室1间，化验检测设备1套，扩建生产车间90平方，提升机2台，传送带5条，全自动承重下料封包生产线1条，刷地坪漆950平方，储料罐3个，改造40平方原料库1间。</t>
  </si>
  <si>
    <t>项目实施后，可实现年加工火锅底料300余吨，花椒、辣椒调味品精包装200余吨，花椒酱灌装50吨。通过双椒初级筛选转变到有品牌、有内涵、有市场竞争力、附加值高的精深加工，努力完成交易市场年交易量500万斤，实现年加工量突破300万斤，年出货量200万斤，年收入可达300万元以上，带动周边400余人再就业。</t>
  </si>
  <si>
    <t>每年按政府投资资金8个点给村集体支付收益，通过劳务增收和产业带动方式带动本村贫困户到食品车间务工或发展花椒辣椒产业脱贫增收。预期每人每年可增加收入1500元。邀请农业专家对种植群众进行培训指导，预计每亩种植收益可增收500-800元。</t>
  </si>
  <si>
    <r>
      <rPr>
        <b/>
        <sz val="12"/>
        <rFont val="微软雅黑"/>
        <charset val="134"/>
      </rPr>
      <t>辣椒、花椒深加工项目，建设680</t>
    </r>
    <r>
      <rPr>
        <b/>
        <sz val="12"/>
        <rFont val="宋体"/>
        <charset val="134"/>
      </rPr>
      <t>㎡</t>
    </r>
    <r>
      <rPr>
        <b/>
        <sz val="12"/>
        <rFont val="微软雅黑"/>
        <charset val="134"/>
      </rPr>
      <t>车间一座，购买辣椒摘果机一台、色选机一台、剪把机一台及配套设备</t>
    </r>
  </si>
  <si>
    <t>替换臻卤源</t>
  </si>
  <si>
    <t>英豪镇吴窑头村
调味面制品加工项目</t>
  </si>
  <si>
    <t>英豪镇吴窑头村</t>
  </si>
  <si>
    <t>建设食品级生产车间420平米、仓库230平米，炸油配料间45平米，化验检测室36平米，采购调味面制品全套生产线设备1套、化验检测设备1套。</t>
  </si>
  <si>
    <t>项目实施后，建成调味面制品生产线一条，预计年生产量达8万箱货，年销售额达800万元，实现利税50万元，增加村集体收入30余万元。</t>
  </si>
  <si>
    <t>项目年消耗面粉500吨，辣椒7吨，大豆油150吨。解决农户农产品就近销售，带动农户种植的积极性，增加收入，直接带动农民就近务工20-50余人，人均年增加收入1万元以上。增加村集体收入30万元。</t>
  </si>
  <si>
    <t>2025.8-2025.12</t>
  </si>
  <si>
    <t>英豪镇人民政府、县农业农村局</t>
  </si>
  <si>
    <t>项目总投资750.9万元，其中河南友之仁商贸有限公司投资200万元，申请财政补助资金550.9万元。</t>
  </si>
  <si>
    <t>天池镇秸秆综合
利用提升完善项目</t>
  </si>
  <si>
    <t>天池镇</t>
  </si>
  <si>
    <t>新建成品库房（料棚）2000平方、移动式青储裹包生产线、移动式树枝捡拾粉碎机、移动铡草车、移动式干湿两用秸秆粉碎机、秸秆匀料器、水滴式高效秸秆粉碎系统、生物质颗粒生产设备、秸秆饲料打捆机，车间地坪硬化3000平米。</t>
  </si>
  <si>
    <t>项目建成后，促进全镇29个村秸秆综合利用产业发展，带动全镇集体经济年增收16万元，实现张吕、陈沟、南昌等60名周边群众就业务工。</t>
  </si>
  <si>
    <t>通过就业务工、产销对接等模式，实现60名周边闲散劳动力就业、带动全镇3万亩辣椒、1万亩烟叶秸秆回收利用，群众增收300万元等效益。</t>
  </si>
  <si>
    <t>2025.10.31前</t>
  </si>
  <si>
    <t>天池镇人民政府、县农业农村局</t>
  </si>
  <si>
    <t>项目总投资522万元，其中申请财政补助资金392万元，自筹资金130万元。</t>
  </si>
  <si>
    <t>坡头乡不召寨村空气能烘干机采购项目</t>
  </si>
  <si>
    <t>坡头乡不召寨村</t>
  </si>
  <si>
    <t>购置5HKB-25P(立式)空气能花椒烘干机10台</t>
  </si>
  <si>
    <t>促进不召寨村辣椒、花椒产业发展，解决花椒、辣椒的烘干问题，确保村集体年收益不低于8%，每台烘干机机配套培养2-3名操作员（含1名脱贫户）带动群众20人就业。</t>
  </si>
  <si>
    <t>该项目采取党支部领办合作社模式，由合作社负责日常运营管理，通过辣椒、花椒烘干，带动20人务工就业，村集体经济年增收2万元。</t>
  </si>
  <si>
    <t>坡头乡人民政府、县农业农村局</t>
  </si>
  <si>
    <t>省派第一书记项目</t>
  </si>
  <si>
    <t>英豪镇周家山村购置
小麦收割机项目</t>
  </si>
  <si>
    <t>英豪镇周家山村</t>
  </si>
  <si>
    <t>收割机价值20万，型号41Z-8OEP链轨式小麦，大豆，菜籽一体收割机。</t>
  </si>
  <si>
    <t>项目实施后可以实现收割集体小麦400亩并带动帮助本村农户收割小麦，每年实现集体经济最低收益1.2万余元，实现周边群众2人就业。</t>
  </si>
  <si>
    <t>项目实施后，能帮助本村农户1000余亩小麦的收割成本降低至每亩至少5到10元；集体流转土地每年种植小麦大豆，菜籽也达到了400亩以上，每年效益可达3万元以上，收益达到1.2万以上。</t>
  </si>
  <si>
    <t>第一书记项目</t>
  </si>
  <si>
    <t>天池镇陈沟村中药材
仓储项目</t>
  </si>
  <si>
    <t>天池镇陈沟村</t>
  </si>
  <si>
    <t>新建收储加工车间及包装、烘干等设备。</t>
  </si>
  <si>
    <t>项目实施后可以提高我镇土地种植收益，预计每年每亩土地产值1.5万元以上，陈沟村中药材种植加工业产业发展，带动村集体经济年增收2万元实现周边群众5-8人就业。</t>
  </si>
  <si>
    <t>可安排5-8剩余劳动力，其中2人为脱贫户，每人年均工资在25000元以上。这样不但带动了农业产业化发展，增加农民收入，而且能够带动脱贫户现固脱贫成果和防止边缘户返贫。通过与村民签订订单收购模式，实现群众种植销售无风险，前期带动村民种植金花葵100亩，亩收益2000-3000元。</t>
  </si>
  <si>
    <t xml:space="preserve">省派第一书记项目
（项目总投资80万元，其中申请财政补助资金50万元，自筹资金30万元。）
</t>
  </si>
  <si>
    <t>天池镇杜村沟村农副
产品仓储加工项目</t>
  </si>
  <si>
    <t>天池镇杜村沟</t>
  </si>
  <si>
    <t>购置一人操作纯电动包装机；购置单比重精选机；购置20加长臂4.5米高粮食专用铲车。</t>
  </si>
  <si>
    <t>该项目投产后，预计将持续带动附近10余名群众就近务工实现增收，人均月收入可增加2000元.预计增加村集体经济年收入不低于8000元。</t>
  </si>
  <si>
    <t>带动农户就业增收,确保年带贫就业增收不低于2户，每户不低于4000元。</t>
  </si>
  <si>
    <t>建设钢结构仓储仓库500m，地面混凝土硬化500平方及配套水、电、围墙设施。</t>
  </si>
  <si>
    <r>
      <rPr>
        <b/>
        <sz val="12"/>
        <rFont val="微软雅黑"/>
        <charset val="134"/>
      </rPr>
      <t>木材粉碎设备一台、颗粒筛选设备一台、木屑烘干设备一台4、成品压缩设备3台、炭化炉、传送带4座、改建车间80</t>
    </r>
    <r>
      <rPr>
        <b/>
        <sz val="12"/>
        <rFont val="宋体"/>
        <charset val="134"/>
      </rPr>
      <t>㎡</t>
    </r>
    <r>
      <rPr>
        <b/>
        <sz val="12"/>
        <rFont val="微软雅黑"/>
        <charset val="134"/>
      </rPr>
      <t>、地磅一台、叉料车一台。</t>
    </r>
  </si>
  <si>
    <t>硬化路线全长2150米，路面结构为：18厘米厚水泥混凝土路面。</t>
  </si>
  <si>
    <r>
      <rPr>
        <b/>
        <sz val="12"/>
        <rFont val="微软雅黑"/>
        <charset val="134"/>
      </rPr>
      <t>全长1228米，路基整修4912</t>
    </r>
    <r>
      <rPr>
        <b/>
        <sz val="12"/>
        <rFont val="宋体"/>
        <charset val="134"/>
      </rPr>
      <t>㎡</t>
    </r>
    <r>
      <rPr>
        <b/>
        <sz val="12"/>
        <rFont val="微软雅黑"/>
        <charset val="134"/>
      </rPr>
      <t>，18cm厚水泥混凝土面层3684</t>
    </r>
    <r>
      <rPr>
        <b/>
        <sz val="12"/>
        <rFont val="宋体"/>
        <charset val="134"/>
      </rPr>
      <t>㎡</t>
    </r>
    <r>
      <rPr>
        <b/>
        <sz val="12"/>
        <rFont val="微软雅黑"/>
        <charset val="134"/>
      </rPr>
      <t>，培18cm厚土路肩：221.04m³</t>
    </r>
  </si>
  <si>
    <t>项目总投资：133.29万元.其中申请财政资金99.5万元，自筹资金33.79万元</t>
  </si>
  <si>
    <t>项目总投资：135.81万元.其中申请财政资金99.8万元，自筹资金36.01万元</t>
  </si>
  <si>
    <t>天池镇藕池村一、二、四组生产生活道路建设项目</t>
  </si>
  <si>
    <t>天池镇藕池村</t>
  </si>
  <si>
    <t>道路2500米，路面宽3米，路面厚度18厘米。</t>
  </si>
  <si>
    <t>通过项目实施，完成2500米道路建设任务，解决391户，1200人出行问题。</t>
  </si>
  <si>
    <t>改善1200名群众出行条件，切实提高群众满意度和获得感。</t>
  </si>
  <si>
    <t xml:space="preserve">
天池镇人民政府、县交通运输局</t>
  </si>
  <si>
    <t>洪阳镇北沟村
产业道路建设项目</t>
  </si>
  <si>
    <t>洪阳镇北沟村</t>
  </si>
  <si>
    <t>全长3.18公里，路基宽5m，路面宽4m，土路肩2*0.5m，铺筑18cm厚水泥混凝土路面</t>
  </si>
  <si>
    <t>提高人居环境条件，而且会使沿线群众的生产生活能更加便利，出行更为畅通，提高现有道路安全通行能力。</t>
  </si>
  <si>
    <t>改善北沟村内公路交通条件，方便辣椒采摘运输及全村326户1103人出行，为生产生活带来方便，带动村内经济发展。</t>
  </si>
  <si>
    <t>洪阳镇人民政府   、县交通运输局</t>
  </si>
  <si>
    <t>南村乡青山村安全饮水巩固提升项目</t>
  </si>
  <si>
    <t>南村乡青山村</t>
  </si>
  <si>
    <t>新建大口井一眼，新建水泵及配电柜一台，新建20方水罐一座，购置消毒设备一套。</t>
  </si>
  <si>
    <t>项目建成后解决青山村75人饮水问题，提高水质，改善群众生活质量。</t>
  </si>
  <si>
    <t>优先带动脱贫户及监测户务工，提供水费收缴员1名、管道维护员等就业岗位，增加群众收入。</t>
  </si>
  <si>
    <t>2025.8.1-2025.10.30</t>
  </si>
  <si>
    <t>县水利局</t>
  </si>
  <si>
    <t>陈村乡万寿村一组通三组村道路翻修工程项目</t>
  </si>
  <si>
    <t>陈村乡万寿村</t>
  </si>
  <si>
    <t>新建沥青路面897.834米，宽5米，厚6厘米（AC-16）中粒式沥青混凝土。</t>
  </si>
  <si>
    <r>
      <rPr>
        <b/>
        <sz val="12"/>
        <rFont val="微软雅黑"/>
        <charset val="134"/>
      </rPr>
      <t>通过项目实施，完成897.834米道路改建任务，新增产业道路硬化率大于90%，覆盖产业1000亩以上，</t>
    </r>
    <r>
      <rPr>
        <b/>
        <sz val="12"/>
        <color theme="1"/>
        <rFont val="微软雅黑"/>
        <charset val="134"/>
      </rPr>
      <t>解决366户群众出行问题。</t>
    </r>
  </si>
  <si>
    <t>通过实施后，辐射全村366户,1205口人，其中脱贫户18户52人，进一步改善群众的生产生活条件，切实提高群众满意度和获得感。</t>
  </si>
  <si>
    <t>366户1205口人</t>
  </si>
  <si>
    <t>陈村乡人民政府、县交通运输局</t>
  </si>
  <si>
    <t>陈村乡万寿农场
提灌工程</t>
  </si>
  <si>
    <t>基础设施
（产业配套）</t>
  </si>
  <si>
    <t>万寿农场</t>
  </si>
  <si>
    <t>建设提灌站1座，配套玻璃钢井房2座。配套2台潜水泵250QJ100-216/12，配套防水电缆380m，配套DN125泵管200m。配套提水管道DN273*6无缝钢管650m。配套阀门井2座。新建950m高压线路，配套变压器S11-400千伏安油浸式变压器1台，新建临时道路1250m。</t>
  </si>
  <si>
    <t>项目建成后，可解决500亩农田的灌溉水源不足问题，每亩增产550元</t>
  </si>
  <si>
    <t>提升灌溉能力，改善人居环境</t>
  </si>
  <si>
    <t>/</t>
  </si>
  <si>
    <t>陈村乡下马头村1＃到3＃坑塘治理项目</t>
  </si>
  <si>
    <t>陈村乡下马头村</t>
  </si>
  <si>
    <t>1＃：坑塘清淤2425m³，修建浆砌石拦河堰一座，堰高1.5米、长33米；
2＃：坑塘清淤5196m³，铺设DN200混凝土排水管30米，建围堰27米； 
3＃：坑塘清淤2975m³，修建浆砌石拦河堰一座，堰高1.5米、长34米；</t>
  </si>
  <si>
    <t>改善坑塘水质，减少农业面源污染，改善周边生态环境，方便群众出行；增加农民收入。</t>
  </si>
  <si>
    <t>1＃：三、四、五组800余亩耕地的农户可通过项目，协调灌溉，降低农户种植成本，提高农作物产量，增加集体收入，带动群众短期务工。
2＃：一、二组500余亩耕地的农户可通过项目，协调灌溉，降低农户种植成本，提高农作物产量。
3＃：一、二、八组700余亩耕地的农户可通过项目，协调灌溉，降低农户种植成本，提高农作物产量，提高收益。</t>
  </si>
  <si>
    <t>1＃：覆盖脱贫人口18人，群众156户624人
2＃：覆盖脱贫人口5人，群众80户240人
3＃：覆盖脱贫人口25人，群众180户720人</t>
  </si>
  <si>
    <t>陈村乡人民政府、县水利局</t>
  </si>
  <si>
    <t>陈村乡朱城村1＃到2＃坑塘治理项目</t>
  </si>
  <si>
    <t>陈村乡朱城村</t>
  </si>
  <si>
    <t>1＃：坑塘清淤7628m³，修建浆砌石溢流堰一座，溢流堰，堰高1.7米，长13米；
2＃：坑塘清淤920m³，修建浆砌石溢流堰一座，建八字翼墙40米，溢流堰堰高1.7米，长7米。</t>
  </si>
  <si>
    <t>一方面提升该村抵于自然灾害的能力，尤其是抵于旱情；另一方面，发展灌溉，保障粮食安全。</t>
  </si>
  <si>
    <t>1＃：每年可灌溉土地800多亩，覆盖脱贫户7户16人，群众136户共356人受益；
2＃：每年可灌溉土地面积900多亩，覆盖脱贫户8户19人，群众145户367人收益。</t>
  </si>
  <si>
    <t>1＃：脱贫户7户16人，群众136户356人
2＃：脱贫户8户19人，群众145户367人</t>
  </si>
  <si>
    <t>陈村乡滹沱村小型水源工程</t>
  </si>
  <si>
    <t>陈村乡滹沱村</t>
  </si>
  <si>
    <t>坑塘清淤1595m³；建拦河坝黏土一座，大坝填筑1334.28m³铺设DN325*8无缝钢管及DN300混凝土放水管40米；新建长40米，高4米的浆砌石挡墙一处。</t>
  </si>
  <si>
    <t>涵养水源，改善生态环境，发展灌溉面积。</t>
  </si>
  <si>
    <t>带动10户贫困户浇地增产，提高收益。</t>
  </si>
  <si>
    <t>1、2、3组村民</t>
  </si>
  <si>
    <t>果园乡南平村通组及产业道路改造工程项目</t>
  </si>
  <si>
    <t>果园乡南平村</t>
  </si>
  <si>
    <t>路线全长2.4Km，其中K0+000-K0+400段路基宽13米，路面宽9米，沥青混凝土路面，雨、污水管网各400米，K0+400-K2+400段路基宽6米，路面宽5米，沥青混凝土路面。</t>
  </si>
  <si>
    <t>通过项目实施，完成2400米道路改建任务，改善老路不良状况，解决1800多名群众出行问题。</t>
  </si>
  <si>
    <t>改善沿线村1800多名群众出行条件，切实提高群众的满意度和获得感。</t>
  </si>
  <si>
    <t>1800多人</t>
  </si>
  <si>
    <t>果园乡人民政府、县交通运输局</t>
  </si>
  <si>
    <t>果园乡柳窑村小型水源工程</t>
  </si>
  <si>
    <t>果园乡柳窑村</t>
  </si>
  <si>
    <t>河道清淤994m³，建黏土拦河坝一座，坝高7米、坝顶宽3米，长70米，铺设放水管，新建溢洪道70米，下游宾格石笼。</t>
  </si>
  <si>
    <t>完成1处坑塘清淤及配套设施建设，恢复坑塘蓄水能力，改善700余亩耕地的灌溉条件，保障农作物灌溉需求，提高灌溉效率，节省灌溉时间。</t>
  </si>
  <si>
    <t>改善520名群众的生产生活条件，提升农田灌溉保障能力，助力农作物增产，切实提高群众满意度和获得感。</t>
  </si>
  <si>
    <t>柳窑村520名群众</t>
  </si>
  <si>
    <t>果园乡人民政府、县水利局</t>
  </si>
  <si>
    <t>果园乡西坡村
生产道路新建项目</t>
  </si>
  <si>
    <t>果园乡西坡村</t>
  </si>
  <si>
    <t>全长1.381公里，路基宽4m，土路肩2*0.5m，铺筑18cm厚水泥混凝土路面。</t>
  </si>
  <si>
    <t>通过项目实施，完成1381米道路建设任务，不但能改善村容村貌，提高人居环境条件，而且会使沿线群众的生产生活能更加便利，解决970名群众出行问题，提高现有道路安全通行能力。</t>
  </si>
  <si>
    <t>改善西坡村内公路交通条件，方便全村218户970人出行，为生产生活带来方便，带动村内经济发展，切实提高群众的满意度和获得感。</t>
  </si>
  <si>
    <t>218户970人</t>
  </si>
  <si>
    <t>仰韶镇礼庄寨村小型水源工程</t>
  </si>
  <si>
    <t>仰韶镇礼庄寨</t>
  </si>
  <si>
    <t>坑塘清淤8466m³，修建浆砌石拦河坝一座，坝高5米，坝顶宽2.0米，坝长40米，上游粘土铺盖，下游格宾石笼。</t>
  </si>
  <si>
    <t>通过项目实施，更好地拦截水源，从而改善周边生态环境，同时可解决周边600亩耕地的灌溉问题。</t>
  </si>
  <si>
    <t>带动周边村民就业，每户年可增加收入2000元；新增灌溉面积600亩；提高群众满意度和获得感。</t>
  </si>
  <si>
    <t>当地村民</t>
  </si>
  <si>
    <t>仰韶镇人民政府、县水利局</t>
  </si>
  <si>
    <t>天池镇马沟村坑塘治理项目</t>
  </si>
  <si>
    <t>天池镇马沟村</t>
  </si>
  <si>
    <t>坑塘清淤1204m³。</t>
  </si>
  <si>
    <t>促进马沟村辣椒、红薯、小麦产业发展，增收收入农民收入，带动周边群众400人就业问题。</t>
  </si>
  <si>
    <t>发展地方产业，通过土地流转、就业务工、产销对接、资产入股、收益分红、生产托管等模式，实现部分土地流转、增加集体收入等。</t>
  </si>
  <si>
    <t>马沟村群众</t>
  </si>
  <si>
    <t>天池镇人民政府、县水利局</t>
  </si>
  <si>
    <t>天池镇杨大池村坑塘治理项目</t>
  </si>
  <si>
    <t>天池镇杨大池村</t>
  </si>
  <si>
    <t>坑塘清淤5991m³。</t>
  </si>
  <si>
    <t>项目实施后，不但能够促进集体经济提升，而且能够使村民增产增收，受益村民400余户，推动杨大池村经济振兴。</t>
  </si>
  <si>
    <t>可有效补充4500余亩耕地灌溉水源不足，促进集体经济提升，增加村民收入，带动地方特色产业，受益农户可达400余户。</t>
  </si>
  <si>
    <t>400户村民</t>
  </si>
  <si>
    <t>天池镇南涧村小型水源工程目</t>
  </si>
  <si>
    <t>天池镇南涧村</t>
  </si>
  <si>
    <t>河道清淤447m³，新建浆砌石坑塘1座。</t>
  </si>
  <si>
    <t>项目建成后可以让185户灌溉农田380余亩，可以增收农户收入。稳定人心，增进干群关系。</t>
  </si>
  <si>
    <t>项目建成后，南涧村委提供水泵一台，可浇灌185户380余亩，每亩约增收300元。让两个脱贫户管理浇灌农田实施，可以让脱贫户增加收入。</t>
  </si>
  <si>
    <t xml:space="preserve">一组、二组、三组农户
</t>
  </si>
  <si>
    <t>英豪镇南马村小型水源工程</t>
  </si>
  <si>
    <t>英豪镇南马村</t>
  </si>
  <si>
    <t>河道清淤700m³，修建浆砌石拦河堰一座，堰高3米、堰顶宽2米，长15米.</t>
  </si>
  <si>
    <t>通过项目建设，增加灌溉面积400亩，每亩增产粮食300斤，满足应急供水需求。</t>
  </si>
  <si>
    <t>改善100余户群众土地灌溉方式，切实提高群众满意度和获得感。</t>
  </si>
  <si>
    <t>全村村民</t>
  </si>
  <si>
    <t>英豪镇人民政府、县水利局</t>
  </si>
  <si>
    <t>英豪镇富村村主干道路建设项目</t>
  </si>
  <si>
    <t>英豪镇富村村</t>
  </si>
  <si>
    <t>路线全长1500米，路基宽4.5米，路面宽3.5米，路面结构为：20cm厚水泥混凝土路面。</t>
  </si>
  <si>
    <t>通过项目实施，完成1500米道路建设任务，解决1510口人群众出行问题，促进富村产业发展。</t>
  </si>
  <si>
    <t>改善410户、1510口人群众出行条件，切实提高群众满意度和获得感。</t>
  </si>
  <si>
    <t>410户1510人</t>
  </si>
  <si>
    <t>英豪镇人民政府、县交通运输局</t>
  </si>
  <si>
    <t>段村乡赵沟村小型水源工程</t>
  </si>
  <si>
    <t>段村乡赵沟村</t>
  </si>
  <si>
    <t>新建浆砌石拦河堰一座，坝高3米，坝顶宽2.0米，坝长35米，上游粘土铺盖，下游格宾石笼</t>
  </si>
  <si>
    <t>项目建成后，蓄水量达到5000立方，灌溉面积增加500亩，每亩增产500元</t>
  </si>
  <si>
    <t>改善743口人，群众生产生活用水条件，提升灌溉能力，改善人居环境</t>
  </si>
  <si>
    <t>743人</t>
  </si>
  <si>
    <t>段村乡人民政府、县水利局</t>
  </si>
  <si>
    <t>张村镇苏秦村小型水源工程</t>
  </si>
  <si>
    <t>张村镇苏秦村</t>
  </si>
  <si>
    <t>河道清淤 936 m³，修建浆砌石拦河坝一座,堰高3米、堰顶宽3米，长15米</t>
  </si>
  <si>
    <t>建成后，主要可浇灌村北，东800亩余亩耕地，还可给已建成高标准农田设施补充水源，大旱时全村耕地几乎都能受益，另外安北村和利津村部分耕地也能浇灌。</t>
  </si>
  <si>
    <t>受益人口达一千多人，浇灌面积可有800多亩。确保粮食增产、群众受益，社会效益和经济效益客观。</t>
  </si>
  <si>
    <t>苏秦村全体村民，以及安
北和利津部分村民</t>
  </si>
  <si>
    <t>张村镇人民政府、县水利局</t>
  </si>
  <si>
    <t>张村镇荆村村村委会至西西组生产生活道路硬化改造项目</t>
  </si>
  <si>
    <t>张村镇荆村村、西沟村</t>
  </si>
  <si>
    <t>村委大院至杨爱勤门口处长733米，路面宽度4.5米，厚度18厘米；杨爱勤门口至西沟自然村北坡李辛午处长211米，路面宽度3米，厚度18厘米。</t>
  </si>
  <si>
    <t>项目实施后，解决了荆村、西沟两个自然村195户856口人生活出行难的问题,解决了附近620亩耕地的耕种难问题，提高了生产效率。</t>
  </si>
  <si>
    <t>改善195户、856口人群众出行条件，切实提高群众满意度和获得感。</t>
  </si>
  <si>
    <t>195户856人</t>
  </si>
  <si>
    <t>张村镇人民政府、县交通运输局</t>
  </si>
  <si>
    <t>仁村乡红花窝村生产
道路项目</t>
  </si>
  <si>
    <t>仁村乡红花窝村</t>
  </si>
  <si>
    <t>新建道路长698米，宽3.5米，18cm厚水泥混凝土路面。</t>
  </si>
  <si>
    <t>通过项目实施，完成698米道路建设任务，解决218户群众出行问题，改善生产生活条件，助推产业发展。</t>
  </si>
  <si>
    <t>改善红花窝村620名群众生产生活条件，切实提高群众满意度和获得感，提高群众幸福指数。</t>
  </si>
  <si>
    <t>218户620人</t>
  </si>
  <si>
    <t>仁村乡人民政府、县交通运输局</t>
  </si>
  <si>
    <t>2025年仰韶镇阳光村生产道路建设项目</t>
  </si>
  <si>
    <t>仰韶镇阳光村</t>
  </si>
  <si>
    <t>新建长1361米，宽4米，厚18厘米道路。</t>
  </si>
  <si>
    <t>通过项目实施，完成1361米道路建设任务，解决群众生产生活通行问题。</t>
  </si>
  <si>
    <t>项目实施后，进一步改善群众的生产生活条件，切实提高群众满意度和获得感，满足当地居民生产生活及区域经济发展的需求，项目覆盖脱贫户及一般农户共有370户1500口人。</t>
  </si>
  <si>
    <t>仰韶镇人民政府、县交通运输局</t>
  </si>
  <si>
    <t>仰韶镇后涧村道路维修改造工程项目</t>
  </si>
  <si>
    <t>仰韶镇后涧村</t>
  </si>
  <si>
    <t>新铺砼路面长545米，加宽1米；新铺砼路面长275米，路面宽2.5米；新铺砼路面长390.44米，路面宽4米；培土路肩0.5米*2。</t>
  </si>
  <si>
    <t>通过项目实施，解决郭涧组、马上组群众出行生产困难问题。</t>
  </si>
  <si>
    <t>改善全体群众出行条件，切实提高群众满意度和获得感。</t>
  </si>
  <si>
    <t>包含第一书记资金</t>
  </si>
  <si>
    <t>天池镇石泉村农村安全饮水巩固提升项目</t>
  </si>
  <si>
    <t>天池镇石泉村</t>
  </si>
  <si>
    <t>新建机井1眼，配套潜水泵2套，管理房2座，安装无塔供水器3个，新建阀门井6座。</t>
  </si>
  <si>
    <t>项目建成后解决石泉村2100人饮水问题，提高水质，改善群众生活质量。</t>
  </si>
  <si>
    <t>第一书记项目（项目总投资25.02万元，其中申请财政补助资金20万元，自筹资金5.02万元。）</t>
  </si>
  <si>
    <t>天池镇南涧村
道路项目</t>
  </si>
  <si>
    <t>道路长1087.119米，宽3.5米，厚为18厘米，路肩培土各50厘米。</t>
  </si>
  <si>
    <t>通过项目实施，完成1087.119米道路建设任务，解决115户，436人出行问题。</t>
  </si>
  <si>
    <t>便于436人生产出行，切实提高群众满意度和获得感。</t>
  </si>
  <si>
    <t>天池镇人民政府、县交通运输局</t>
  </si>
  <si>
    <t>坡头乡观吊村生产生活通组道路建设项目</t>
  </si>
  <si>
    <t>坡头乡观吊村</t>
  </si>
  <si>
    <t>新建道路全长2.912公里，厚18cm，两侧路肩宽0.5米。其中路面宽3米的道路长1.48公里；路面宽2.5米的道路长1.432公里。</t>
  </si>
  <si>
    <t>通过项目实施，完成2912米道路建设任务，可解决北岭组、西沟组和西洼组363名群众出行问题，提高村民幸福度，推动1000余亩小麦、玉米、辣椒、花椒、烟叶、连翘等产业的发展，带动群众致富增收。</t>
  </si>
  <si>
    <t>通过本项目的实施，可改善363名群众出行条件，直接带动周边群众1000余亩产业发展，带动群众致富增收，切实提高群众满意度和获得感。</t>
  </si>
  <si>
    <t>坡头乡人民政府、县交通运输局</t>
  </si>
  <si>
    <t>包含第一书记资金20万元</t>
  </si>
  <si>
    <t>后续产业就业发展</t>
  </si>
  <si>
    <t>渑池县2025年巩固拓展脱贫攻坚成果同乡村振兴有效衔接补助资金项目统计表</t>
  </si>
  <si>
    <r>
      <rPr>
        <b/>
        <sz val="12"/>
        <rFont val="微软雅黑"/>
        <charset val="134"/>
      </rPr>
      <t>存储车间4500</t>
    </r>
    <r>
      <rPr>
        <b/>
        <sz val="12"/>
        <rFont val="宋体"/>
        <charset val="134"/>
      </rPr>
      <t>㎡</t>
    </r>
    <r>
      <rPr>
        <b/>
        <sz val="12"/>
        <rFont val="微软雅黑"/>
        <charset val="134"/>
      </rPr>
      <t>，配电等功能用房200</t>
    </r>
    <r>
      <rPr>
        <b/>
        <sz val="12"/>
        <rFont val="宋体"/>
        <charset val="134"/>
      </rPr>
      <t>㎡</t>
    </r>
    <r>
      <rPr>
        <b/>
        <sz val="12"/>
        <rFont val="微软雅黑"/>
        <charset val="134"/>
      </rPr>
      <t>，晾晒场2000</t>
    </r>
    <r>
      <rPr>
        <b/>
        <sz val="12"/>
        <rFont val="宋体"/>
        <charset val="134"/>
      </rPr>
      <t>㎡</t>
    </r>
    <r>
      <rPr>
        <b/>
        <sz val="12"/>
        <rFont val="微软雅黑"/>
        <charset val="134"/>
      </rPr>
      <t>，地面硬化2000</t>
    </r>
    <r>
      <rPr>
        <b/>
        <sz val="12"/>
        <rFont val="宋体"/>
        <charset val="134"/>
      </rPr>
      <t>㎡</t>
    </r>
    <r>
      <rPr>
        <b/>
        <sz val="12"/>
        <rFont val="微软雅黑"/>
        <charset val="134"/>
      </rPr>
      <t>，围墙600m，以及必要的消防、环保设施。</t>
    </r>
  </si>
  <si>
    <t>增加集体收入1.2万元，安置群众务工，增加收入，带动群众种植黄豆、绿豆等的积极性，增加收入。</t>
  </si>
  <si>
    <t>英豪镇西曲村辣椒分拣烘干项目</t>
  </si>
  <si>
    <t>项目实施后，建成调味面制品生产线一条，预计年生产量达8万箱货，年销售额达800万元，实现利税50万元，增加村集体收入24余万元。</t>
  </si>
  <si>
    <t>项目年消耗面粉500吨，辣椒7吨，大豆油150吨。解决农户农产品就近销售，带动农户种植的积极性，增加收入，直接带动农民就近务工20-50余人，人均年增加收入1万元以上。增加村集体收入24万元。</t>
  </si>
  <si>
    <t>延伸红色旅游产业的产业链，打造“红色+生态健康”双旅游路线，增加群众收入，增强群众的幸福感和满意度。可为集体经济增收20万元。</t>
  </si>
  <si>
    <r>
      <rPr>
        <b/>
        <sz val="12"/>
        <rFont val="微软雅黑"/>
        <charset val="134"/>
      </rPr>
      <t>建设钢结构仓储仓库500</t>
    </r>
    <r>
      <rPr>
        <b/>
        <sz val="12"/>
        <rFont val="宋体"/>
        <charset val="134"/>
      </rPr>
      <t>㎡</t>
    </r>
    <r>
      <rPr>
        <b/>
        <sz val="12"/>
        <rFont val="微软雅黑"/>
        <charset val="134"/>
      </rPr>
      <t>，地面混凝土硬化500平方及配套水、电、围墙设施。</t>
    </r>
  </si>
  <si>
    <t>洪阳镇吴庄村农机专业合作社项目</t>
  </si>
  <si>
    <t>项目总投资199.62万元，其中申请财政资金171.32万元，自筹28.3万元。</t>
  </si>
  <si>
    <t>2025年1月-12月</t>
  </si>
  <si>
    <t>促进周边地区储能产业发展，37个安置点年集体收入增加不低于50万元，带动周边群众10余人就业。</t>
  </si>
  <si>
    <t>2025年渑池县农业农村局论证通过项目统计表</t>
  </si>
  <si>
    <t>23307.214477</t>
  </si>
  <si>
    <t>第四批</t>
  </si>
  <si>
    <t>新建成品库房（料棚）1500平方、移动式青储裹包生产线、移动式树枝捡拾粉碎机、移动铡草车、移动式干湿两用秸秆粉碎机、秸秆匀料器、水滴式高效秸秆粉碎系统、生物质颗粒生产设备、秸秆饲料打捆机，车间地坪硬化3000平米。</t>
  </si>
  <si>
    <t>3109.430244</t>
  </si>
  <si>
    <t>陈村乡万寿村一组通三组道路修复工程项目</t>
  </si>
  <si>
    <t>通过项目实施，完成897.834米道路改建任务，新增产业道路硬化率大于90%，覆盖产业1000亩以上，解决366户群众出行问题。</t>
  </si>
  <si>
    <t>项目实施后，辐射全村366户1205口人，其中脱贫户18户52人，进一步改善群众的生产生活条件，切实提高群众满意度和获得感。</t>
  </si>
  <si>
    <t>项目建成后，可解决500亩农田的灌溉水源不足问题，每亩增产550元。</t>
  </si>
  <si>
    <t>提升灌溉能力，带动周边群众就业，提高满意度和幸福感。</t>
  </si>
  <si>
    <t>1＃投资39.41万元，2＃投资17.54万元，3＃投资32.88万元。</t>
  </si>
  <si>
    <t>其中1＃投资25.81万元，2＃投资16.62万元。</t>
  </si>
  <si>
    <t>项目总投资249.18万元，其中申请财政补助资金215.18万元，自筹资金34万元。</t>
  </si>
  <si>
    <t>河道清淤994m³，建黏土拦河坝一座，坝高7米、坝顶宽3米，长70米，铺设放水管，新建溢洪道70米，下游宾格石笼</t>
  </si>
  <si>
    <t>果园乡西坡村生产道路新建项目</t>
  </si>
  <si>
    <t>全长1.381公里，路基宽4m，路面宽3米，土路肩2*0.5m，铺筑18cm厚水泥混凝土路面。</t>
  </si>
  <si>
    <t>带动周边村民就业，新增灌溉面积600亩，提高群众满意度和获得感。</t>
  </si>
  <si>
    <t>路线全长1500米，路基宽4.5米，路面宽3.5米，路面结构为：20cm厚水泥混凝土路面</t>
  </si>
  <si>
    <t>项目建成后，蓄水量达到5000立方，灌溉面积增加500亩，每亩增产500元。</t>
  </si>
  <si>
    <t>改善743口人，群众生产生活用水条件，提升灌溉能力，改善人居环境，提高群众满意度。</t>
  </si>
  <si>
    <t>建成后，主要可浇灌村北，东800亩余亩耕地，还可给已建成高标准农田设施补充水源，大旱时全村耕地几乎都能受益，另外庵北村和利津村部分耕地也能浇灌。</t>
  </si>
  <si>
    <t>该项目总长度944米（其中4.5米宽的长733米；3米宽的长211米），厚度18厘米。</t>
  </si>
  <si>
    <t>通过项目实施，完成944米道路硬化改造，有效解决改善群众生产生活出行问题。</t>
  </si>
  <si>
    <t>该项目实施后，方便了荆村、西沟两个自然村195户856口人生活出行问题，解决了附近620亩耕地的耕种难问题，提高了生产效率。</t>
  </si>
  <si>
    <t>仁村乡红花窝村生产道路项目</t>
  </si>
  <si>
    <t>第一书记项目
（产业发展类）</t>
  </si>
  <si>
    <t>第一书记项目
（基础设施类）</t>
  </si>
  <si>
    <t>仰韶镇阳光村生产道路建设项目</t>
  </si>
  <si>
    <t>全长1361米，宽4米，厚18厘米道路。</t>
  </si>
  <si>
    <t>仰韶镇后涧村郭涧-马上组生产生活道路硬化项目</t>
  </si>
  <si>
    <t>全长1210.44米，新铺砼路面长545米，加宽1米，厚度18cm:新铺砼路面长275米，路面宽2.5米,厚度18cm:新铺砼路面390.44米，路面宽4米，厚度18cm;培土路肩0.5米*2:扩建郭涧组浆砌漫水坝长10米，宽2米，高度4米，新建土坝上宽5米，下宽10米，长度20米，高度6米(包含内径1米长度10米的涵管 及涵管两侧浆砌保护墙)。</t>
  </si>
  <si>
    <t>通过项目实施，完成1210.44米道路建设改建任务。解决郭涧组、马上组65户 228人出行生产困难问题，带动小米、辣椒产业发展260余亩。</t>
  </si>
  <si>
    <t>改善65户228人出行条件，打通产业发展道路，切实提高群众满意度和获得感。</t>
  </si>
  <si>
    <t>天池镇南涧村道路项目</t>
  </si>
  <si>
    <t>改善436名群众出行条件，切实提高群众满意度和获得感。</t>
  </si>
  <si>
    <t>新建硬化水泥路约2.911公里，其中2.5米宽道路1.431公里，3米宽道路1.48公里。</t>
  </si>
  <si>
    <t>渑池县2025年巩固拓展脱贫攻坚成果有限衔接乡村振兴项目库统计表</t>
  </si>
  <si>
    <t>北沟建材</t>
  </si>
  <si>
    <t>吕祖山</t>
  </si>
  <si>
    <t>果园乡</t>
  </si>
  <si>
    <t>英豪镇</t>
  </si>
  <si>
    <t>英豪镇吴窑头村调味面制品加工项目</t>
  </si>
  <si>
    <t>陈村乡</t>
  </si>
  <si>
    <t>仰韶镇</t>
  </si>
  <si>
    <t>仁村乡</t>
  </si>
  <si>
    <t>南村乡</t>
  </si>
  <si>
    <t>段村乡</t>
  </si>
  <si>
    <t>农业</t>
  </si>
  <si>
    <t>特色中心</t>
  </si>
  <si>
    <t>宗教</t>
  </si>
  <si>
    <t>文旅</t>
  </si>
  <si>
    <t>人社</t>
  </si>
  <si>
    <t>单位</t>
  </si>
  <si>
    <t>2025年洪阳镇实用技术培训项目</t>
  </si>
  <si>
    <t>洪阳镇培训农业技术人才180人。</t>
  </si>
  <si>
    <t>2025年果园乡实用技术培训项目</t>
  </si>
  <si>
    <t>果园乡培训农业技术人才480人。</t>
  </si>
  <si>
    <r>
      <rPr>
        <b/>
        <sz val="12"/>
        <rFont val="宋体"/>
        <charset val="134"/>
      </rPr>
      <t>西园村</t>
    </r>
    <r>
      <rPr>
        <sz val="12"/>
        <rFont val="宋体"/>
        <charset val="134"/>
      </rPr>
      <t xml:space="preserve">：色选机一台及配套设备、彩钢厂房480㎡、辣椒摘果机一台及动力车一辆、辣椒去把机一台、地磅一座、铲车一台、配套及电力设施。
</t>
    </r>
    <r>
      <rPr>
        <b/>
        <sz val="12"/>
        <rFont val="宋体"/>
        <charset val="134"/>
      </rPr>
      <t>水泉洼村</t>
    </r>
    <r>
      <rPr>
        <sz val="12"/>
        <rFont val="宋体"/>
        <charset val="134"/>
      </rPr>
      <t xml:space="preserve">：色选机一台及配套设备、辣椒去把机一台、地磅一座、铲车一台、配套及电力设施。
</t>
    </r>
    <r>
      <rPr>
        <b/>
        <sz val="12"/>
        <rFont val="宋体"/>
        <charset val="134"/>
      </rPr>
      <t>杨大池村</t>
    </r>
    <r>
      <rPr>
        <sz val="12"/>
        <rFont val="宋体"/>
        <charset val="134"/>
      </rPr>
      <t>：色选机一台及配套设备、彩钢厂房400㎡、辣椒去把机一台、地磅一座、铲车一台、配套及电力设施。</t>
    </r>
  </si>
  <si>
    <t>2025年天池镇实用技术培训项目</t>
  </si>
  <si>
    <t>天池镇培训农业技术人才450人。</t>
  </si>
  <si>
    <t>2025年张村镇实用技术培训项目</t>
  </si>
  <si>
    <t>张村镇培训农业技术人才220人。</t>
  </si>
  <si>
    <t>2025年英豪镇实用技术培训项目</t>
  </si>
  <si>
    <t>英豪镇培训农业技术人才300人。</t>
  </si>
  <si>
    <t>2025年陈村乡实用技术培训项目</t>
  </si>
  <si>
    <t>陈村乡培训农业技术人才400人。</t>
  </si>
  <si>
    <t>2025年坡头乡实用技术培训项目</t>
  </si>
  <si>
    <t>坡头乡培训农业技术人才250人。</t>
  </si>
  <si>
    <t>2025年仰韶镇实用技术培训项目</t>
  </si>
  <si>
    <t>仰韶镇培训农业技术人才120人。</t>
  </si>
  <si>
    <t>2025年仁村乡实用技术培训项目</t>
  </si>
  <si>
    <t>仁村乡培训农业技术人才250人。</t>
  </si>
  <si>
    <t>城关镇</t>
  </si>
  <si>
    <t>2025年南村乡实用技术培训项目</t>
  </si>
  <si>
    <t>南村乡培训农业技术人才170人。</t>
  </si>
  <si>
    <t>2025年段村乡实用技术培训项目</t>
  </si>
  <si>
    <t>段村乡培训农业技术人才170人。</t>
  </si>
  <si>
    <t>发改委</t>
  </si>
  <si>
    <t>金融办</t>
  </si>
  <si>
    <t>各乡镇</t>
  </si>
  <si>
    <t>人社局</t>
  </si>
  <si>
    <t>烟办</t>
  </si>
  <si>
    <t>村申报乡审核不需要再打申请</t>
  </si>
  <si>
    <t>产业发展类</t>
  </si>
  <si>
    <r>
      <rPr>
        <b/>
        <sz val="12"/>
        <rFont val="仿宋_GB2312"/>
        <charset val="134"/>
      </rPr>
      <t>西园村</t>
    </r>
    <r>
      <rPr>
        <sz val="12"/>
        <rFont val="仿宋_GB2312"/>
        <charset val="134"/>
      </rPr>
      <t xml:space="preserve">：色选机一台及配套设备、彩钢厂房480㎡、辣椒摘果机一台及动力车一辆、辣椒去把机一台、地磅一座、铲车一台、配套及电力设施。
</t>
    </r>
    <r>
      <rPr>
        <b/>
        <sz val="12"/>
        <rFont val="仿宋_GB2312"/>
        <charset val="134"/>
      </rPr>
      <t>水泉洼村</t>
    </r>
    <r>
      <rPr>
        <sz val="12"/>
        <rFont val="仿宋_GB2312"/>
        <charset val="134"/>
      </rPr>
      <t xml:space="preserve">：色选机一台及配套设备、辣椒去把机一台、地磅一座、铲车一台、配套及电力设施。
</t>
    </r>
    <r>
      <rPr>
        <b/>
        <sz val="12"/>
        <rFont val="仿宋_GB2312"/>
        <charset val="134"/>
      </rPr>
      <t>杨大池村</t>
    </r>
    <r>
      <rPr>
        <sz val="12"/>
        <rFont val="仿宋_GB2312"/>
        <charset val="134"/>
      </rPr>
      <t>：色选机一台及配套设备、彩钢厂房400㎡、辣椒去把机一台、地磅一座、铲车一台、配套及电力设施。</t>
    </r>
  </si>
  <si>
    <r>
      <rPr>
        <sz val="12"/>
        <rFont val="仿宋_GB2312"/>
        <charset val="134"/>
      </rPr>
      <t>新建冷库1座，外部为钢结构，建筑面积431.30㎡，长度40.48m，宽度10.48m，建筑高度5.0m；内部为冷库，顶面及墙面材质为150厚聚氨酯冷库板，冷库总库容1755m</t>
    </r>
    <r>
      <rPr>
        <sz val="12"/>
        <rFont val="宋体"/>
        <charset val="134"/>
      </rPr>
      <t>³</t>
    </r>
    <r>
      <rPr>
        <sz val="12"/>
        <rFont val="仿宋_GB2312"/>
        <charset val="134"/>
      </rPr>
      <t>；日处理原粮200吨烘干塔1套，100吨地磅1套；室外配套电气、地面硬化等。</t>
    </r>
  </si>
  <si>
    <r>
      <rPr>
        <sz val="12"/>
        <rFont val="仿宋_GB2312"/>
        <charset val="134"/>
      </rPr>
      <t>建设砖混羊舍3间面积1500平方，自动化供水机、饲料机、除粪设备生产线一批，200m</t>
    </r>
    <r>
      <rPr>
        <sz val="12"/>
        <rFont val="宋体"/>
        <charset val="134"/>
      </rPr>
      <t>³</t>
    </r>
    <r>
      <rPr>
        <sz val="12"/>
        <rFont val="仿宋_GB2312"/>
        <charset val="134"/>
      </rPr>
      <t>化粪池一座，空气交换机6套、卫生/消毒室一间。</t>
    </r>
  </si>
  <si>
    <t>集体经济类</t>
  </si>
  <si>
    <t>就业创业类</t>
  </si>
  <si>
    <t>2025年1-12月</t>
  </si>
  <si>
    <t>2024年渑池县农业农村局论证通过项目统计表</t>
  </si>
  <si>
    <t xml:space="preserve">洪阳镇人民政府 </t>
  </si>
  <si>
    <t xml:space="preserve">
果园乡人民政府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</si>
</sst>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1">
    <font>
      <sz val="11"/>
      <color theme="1"/>
      <name val="宋体"/>
      <charset val="134"/>
      <scheme val="minor"/>
    </font>
    <font>
      <sz val="11"/>
      <color theme="1"/>
      <name val="微软雅黑"/>
      <charset val="134"/>
    </font>
    <font>
      <sz val="11"/>
      <name val="微软雅黑"/>
      <charset val="134"/>
    </font>
    <font>
      <b/>
      <sz val="16"/>
      <name val="微软雅黑"/>
      <charset val="134"/>
    </font>
    <font>
      <b/>
      <sz val="12"/>
      <name val="微软雅黑"/>
      <charset val="134"/>
    </font>
    <font>
      <b/>
      <sz val="11"/>
      <name val="微软雅黑"/>
      <charset val="134"/>
    </font>
    <font>
      <b/>
      <sz val="14"/>
      <name val="微软雅黑"/>
      <charset val="134"/>
    </font>
    <font>
      <sz val="12"/>
      <name val="微软雅黑"/>
      <charset val="134"/>
    </font>
    <font>
      <sz val="11"/>
      <color theme="1"/>
      <name val="仿宋_GB2312"/>
      <charset val="134"/>
    </font>
    <font>
      <sz val="11"/>
      <name val="仿宋_GB2312"/>
      <charset val="134"/>
    </font>
    <font>
      <b/>
      <sz val="12"/>
      <name val="仿宋_GB2312"/>
      <charset val="134"/>
    </font>
    <font>
      <b/>
      <sz val="11"/>
      <name val="仿宋_GB2312"/>
      <charset val="134"/>
    </font>
    <font>
      <b/>
      <sz val="14"/>
      <name val="仿宋_GB2312"/>
      <charset val="134"/>
    </font>
    <font>
      <sz val="12"/>
      <name val="仿宋_GB2312"/>
      <charset val="134"/>
    </font>
    <font>
      <sz val="11"/>
      <name val="宋体"/>
      <charset val="134"/>
    </font>
    <font>
      <sz val="11"/>
      <name val="宋体"/>
      <charset val="134"/>
      <scheme val="minor"/>
    </font>
    <font>
      <sz val="18"/>
      <name val="宋体"/>
      <charset val="134"/>
    </font>
    <font>
      <sz val="12"/>
      <name val="宋体"/>
      <charset val="134"/>
    </font>
    <font>
      <b/>
      <sz val="22"/>
      <name val="宋体"/>
      <charset val="134"/>
    </font>
    <font>
      <b/>
      <sz val="12"/>
      <name val="宋体"/>
      <charset val="134"/>
    </font>
    <font>
      <b/>
      <sz val="11"/>
      <name val="宋体"/>
      <charset val="134"/>
    </font>
    <font>
      <sz val="12"/>
      <name val="宋体"/>
      <charset val="134"/>
      <scheme val="minor"/>
    </font>
    <font>
      <sz val="12"/>
      <name val="宋体"/>
      <charset val="134"/>
      <scheme val="major"/>
    </font>
    <font>
      <b/>
      <sz val="11"/>
      <color theme="1"/>
      <name val="微软雅黑"/>
      <charset val="134"/>
    </font>
    <font>
      <sz val="18"/>
      <name val="微软雅黑"/>
      <charset val="134"/>
    </font>
    <font>
      <b/>
      <sz val="22"/>
      <name val="微软雅黑"/>
      <charset val="134"/>
    </font>
    <font>
      <b/>
      <sz val="12"/>
      <color rgb="FFFF0000"/>
      <name val="微软雅黑"/>
      <charset val="134"/>
    </font>
    <font>
      <b/>
      <sz val="12"/>
      <color theme="1"/>
      <name val="微软雅黑"/>
      <charset val="134"/>
    </font>
    <font>
      <b/>
      <sz val="11"/>
      <color rgb="FFFF0000"/>
      <name val="微软雅黑"/>
      <charset val="134"/>
    </font>
    <font>
      <sz val="11"/>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b/>
      <sz val="12"/>
      <color rgb="FFFF0000"/>
      <name val="宋体"/>
      <charset val="134"/>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9" borderId="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7" fillId="0" borderId="0" applyNumberFormat="0" applyFill="0" applyBorder="0" applyAlignment="0" applyProtection="0">
      <alignment vertical="center"/>
    </xf>
    <xf numFmtId="0" fontId="38" fillId="10" borderId="11" applyNumberFormat="0" applyAlignment="0" applyProtection="0">
      <alignment vertical="center"/>
    </xf>
    <xf numFmtId="0" fontId="39" fillId="11" borderId="12" applyNumberFormat="0" applyAlignment="0" applyProtection="0">
      <alignment vertical="center"/>
    </xf>
    <xf numFmtId="0" fontId="40" fillId="11" borderId="11" applyNumberFormat="0" applyAlignment="0" applyProtection="0">
      <alignment vertical="center"/>
    </xf>
    <xf numFmtId="0" fontId="41" fillId="12" borderId="13" applyNumberFormat="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39" borderId="0" applyNumberFormat="0" applyBorder="0" applyAlignment="0" applyProtection="0">
      <alignment vertical="center"/>
    </xf>
    <xf numFmtId="0" fontId="49" fillId="0" borderId="0"/>
    <xf numFmtId="0" fontId="0" fillId="0" borderId="0">
      <alignment vertical="center"/>
    </xf>
  </cellStyleXfs>
  <cellXfs count="21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4"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0" fontId="7" fillId="4"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3" xfId="50" applyFont="1" applyFill="1" applyBorder="1" applyAlignment="1">
      <alignment horizontal="center" vertical="center" wrapText="1"/>
    </xf>
    <xf numFmtId="0" fontId="8" fillId="0" borderId="0" xfId="0" applyFo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176" fontId="13" fillId="5"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176" fontId="13" fillId="5" borderId="3" xfId="0" applyNumberFormat="1"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4"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0" borderId="3" xfId="0" applyFont="1" applyBorder="1" applyAlignment="1">
      <alignment horizontal="center" vertical="center"/>
    </xf>
    <xf numFmtId="0" fontId="13" fillId="5" borderId="3" xfId="0" applyFont="1" applyFill="1" applyBorder="1" applyAlignment="1">
      <alignment horizontal="center" vertical="center"/>
    </xf>
    <xf numFmtId="0" fontId="13" fillId="4"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176" fontId="13" fillId="5" borderId="4" xfId="0" applyNumberFormat="1" applyFont="1" applyFill="1" applyBorder="1" applyAlignment="1">
      <alignment horizontal="center" vertical="center" wrapText="1"/>
    </xf>
    <xf numFmtId="0" fontId="13" fillId="2"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3" xfId="50" applyFont="1" applyFill="1" applyBorder="1" applyAlignment="1">
      <alignment horizontal="center" vertical="center" wrapText="1"/>
    </xf>
    <xf numFmtId="0" fontId="0" fillId="0" borderId="0" xfId="0" applyFill="1" applyAlignment="1">
      <alignment horizontal="center" vertical="center"/>
    </xf>
    <xf numFmtId="0" fontId="0" fillId="0" borderId="0" xfId="0" applyFont="1" applyFill="1" applyAlignment="1">
      <alignment horizontal="center"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7" fillId="5" borderId="3" xfId="0" applyFont="1" applyFill="1" applyBorder="1" applyAlignment="1">
      <alignment horizontal="center" vertical="center"/>
    </xf>
    <xf numFmtId="0" fontId="21" fillId="5" borderId="3"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176" fontId="17" fillId="5" borderId="4" xfId="0" applyNumberFormat="1" applyFont="1" applyFill="1" applyBorder="1" applyAlignment="1">
      <alignment horizontal="center" vertical="center" wrapText="1"/>
    </xf>
    <xf numFmtId="0" fontId="22" fillId="5"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7" fillId="5" borderId="0" xfId="0" applyFont="1" applyFill="1" applyAlignment="1">
      <alignment horizontal="center" vertical="center"/>
    </xf>
    <xf numFmtId="0" fontId="17" fillId="0" borderId="3" xfId="0" applyFont="1" applyFill="1" applyBorder="1" applyAlignment="1">
      <alignment horizontal="center" vertical="center" wrapText="1"/>
    </xf>
    <xf numFmtId="176" fontId="17" fillId="5"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21" fillId="0" borderId="3" xfId="0" applyFont="1" applyBorder="1" applyAlignment="1">
      <alignment horizontal="center" vertical="center" wrapText="1"/>
    </xf>
    <xf numFmtId="176" fontId="17" fillId="5" borderId="3" xfId="0" applyNumberFormat="1" applyFont="1" applyFill="1" applyBorder="1" applyAlignment="1">
      <alignment horizontal="center" vertical="center"/>
    </xf>
    <xf numFmtId="0" fontId="17" fillId="4" borderId="3"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0" borderId="3" xfId="50" applyFont="1" applyFill="1" applyBorder="1" applyAlignment="1">
      <alignment horizontal="center" vertical="center" wrapText="1"/>
    </xf>
    <xf numFmtId="0" fontId="17" fillId="5" borderId="3"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 xfId="0" applyNumberFormat="1" applyFont="1" applyFill="1" applyBorder="1" applyAlignment="1">
      <alignment horizontal="center" vertical="center" wrapText="1"/>
    </xf>
    <xf numFmtId="0" fontId="23"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24" fillId="2"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2"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23"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4" fillId="5"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176" fontId="4" fillId="8"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6" fontId="4" fillId="8" borderId="3" xfId="0" applyNumberFormat="1" applyFont="1" applyFill="1" applyBorder="1" applyAlignment="1">
      <alignment horizontal="center" vertical="center"/>
    </xf>
    <xf numFmtId="0" fontId="4" fillId="8"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76" fontId="27" fillId="8" borderId="4"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6" fontId="4" fillId="0" borderId="3"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2" borderId="0" xfId="0" applyFont="1" applyFill="1" applyBorder="1" applyAlignment="1">
      <alignment horizontal="center" vertical="center"/>
    </xf>
    <xf numFmtId="176" fontId="4" fillId="5" borderId="3" xfId="0" applyNumberFormat="1" applyFont="1" applyFill="1" applyBorder="1" applyAlignment="1">
      <alignment horizontal="center" vertical="center" wrapText="1"/>
    </xf>
    <xf numFmtId="176" fontId="4" fillId="5" borderId="3" xfId="0" applyNumberFormat="1" applyFont="1" applyFill="1" applyBorder="1" applyAlignment="1">
      <alignment horizontal="center" vertical="center"/>
    </xf>
    <xf numFmtId="0" fontId="4" fillId="5" borderId="3" xfId="0" applyFont="1" applyFill="1" applyBorder="1" applyAlignment="1">
      <alignment horizontal="center" vertical="center"/>
    </xf>
    <xf numFmtId="176" fontId="27" fillId="5" borderId="4"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0" fontId="4" fillId="0" borderId="4"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0" xfId="0" applyFont="1" applyFill="1" applyAlignment="1">
      <alignment horizontal="center" vertical="center"/>
    </xf>
    <xf numFmtId="0" fontId="4" fillId="0" borderId="3" xfId="5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176" fontId="27" fillId="2" borderId="3"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xf>
    <xf numFmtId="177" fontId="23" fillId="2" borderId="3"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3" fillId="0"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29" fillId="0" borderId="3" xfId="0" applyFont="1" applyFill="1" applyBorder="1" applyAlignment="1">
      <alignment horizontal="center" vertical="center"/>
    </xf>
    <xf numFmtId="49" fontId="23" fillId="0" borderId="3"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xf>
    <xf numFmtId="177" fontId="23" fillId="0" borderId="3" xfId="0" applyNumberFormat="1" applyFont="1" applyFill="1" applyBorder="1" applyAlignment="1">
      <alignment horizontal="center" vertical="center"/>
    </xf>
    <xf numFmtId="0" fontId="2" fillId="2" borderId="0" xfId="0" applyFont="1" applyFill="1" applyAlignment="1">
      <alignment horizontal="center" vertical="center"/>
    </xf>
    <xf numFmtId="0" fontId="0" fillId="2" borderId="0" xfId="0" applyFill="1">
      <alignment vertical="center"/>
    </xf>
    <xf numFmtId="49" fontId="4" fillId="2" borderId="3" xfId="0" applyNumberFormat="1" applyFont="1" applyFill="1" applyBorder="1" applyAlignment="1">
      <alignment horizontal="center" vertical="center" wrapText="1"/>
    </xf>
    <xf numFmtId="0" fontId="23" fillId="2" borderId="0" xfId="0" applyFont="1" applyFill="1" applyAlignment="1">
      <alignment horizontal="center" vertical="center"/>
    </xf>
    <xf numFmtId="0" fontId="5" fillId="2" borderId="0" xfId="0" applyFont="1" applyFill="1" applyAlignment="1">
      <alignment horizontal="center" vertical="center" wrapText="1"/>
    </xf>
    <xf numFmtId="0" fontId="23" fillId="2" borderId="0" xfId="0" applyFont="1" applyFill="1" applyAlignment="1">
      <alignment horizontal="center" vertical="center" wrapText="1"/>
    </xf>
    <xf numFmtId="0" fontId="4" fillId="2" borderId="3" xfId="50" applyFont="1" applyFill="1" applyBorder="1" applyAlignment="1">
      <alignment horizontal="center" vertical="center" wrapText="1"/>
    </xf>
    <xf numFmtId="0" fontId="5" fillId="2" borderId="0" xfId="0" applyFont="1" applyFill="1" applyAlignment="1">
      <alignment horizontal="center" vertical="center"/>
    </xf>
    <xf numFmtId="0" fontId="24" fillId="0" borderId="0" xfId="0"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26" fillId="0" borderId="4"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5" borderId="3" xfId="0" applyFont="1" applyFill="1" applyBorder="1" applyAlignment="1">
      <alignment horizontal="center" vertical="center" wrapText="1"/>
    </xf>
    <xf numFmtId="176" fontId="7" fillId="5" borderId="3" xfId="0" applyNumberFormat="1" applyFont="1" applyFill="1" applyBorder="1" applyAlignment="1">
      <alignment horizontal="center" vertical="center" wrapText="1"/>
    </xf>
    <xf numFmtId="176" fontId="7" fillId="5" borderId="3" xfId="0" applyNumberFormat="1"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3" xfId="0" applyFont="1" applyBorder="1" applyAlignment="1">
      <alignment horizontal="center" vertical="center"/>
    </xf>
    <xf numFmtId="0" fontId="7" fillId="6" borderId="3" xfId="0" applyFont="1" applyFill="1" applyBorder="1" applyAlignment="1">
      <alignment horizontal="center" vertical="center" wrapText="1"/>
    </xf>
    <xf numFmtId="176" fontId="7" fillId="5"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5"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www.wps.cn/officeDocument/2021/sharedlinks" Target="sharedlinks.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5"/>
  <sheetViews>
    <sheetView zoomScale="85" zoomScaleNormal="85" workbookViewId="0">
      <selection activeCell="A19" sqref="$A19:$XFD19"/>
    </sheetView>
  </sheetViews>
  <sheetFormatPr defaultColWidth="7.25" defaultRowHeight="16.5"/>
  <cols>
    <col min="1" max="1" width="4" style="1" customWidth="1"/>
    <col min="2" max="2" width="28.5" style="1" customWidth="1"/>
    <col min="3" max="3" width="11.5" style="1" customWidth="1"/>
    <col min="4" max="4" width="8.25" style="1" customWidth="1"/>
    <col min="5" max="5" width="9.75" style="1" customWidth="1"/>
    <col min="6" max="6" width="36.6333333333333" style="1" customWidth="1"/>
    <col min="7" max="7" width="23.3833333333333" style="1" customWidth="1"/>
    <col min="8" max="8" width="43.8833333333333" style="1" customWidth="1"/>
    <col min="9" max="9" width="36" style="1" customWidth="1"/>
    <col min="10" max="12" width="19.6333333333333" style="1" customWidth="1"/>
    <col min="13" max="13" width="7.25" style="1" customWidth="1"/>
    <col min="14" max="16384" width="7.25" style="1"/>
  </cols>
  <sheetData>
    <row r="1" ht="22.5" customHeight="1" spans="1:12">
      <c r="A1" s="192" t="s">
        <v>0</v>
      </c>
      <c r="B1" s="102"/>
      <c r="C1" s="102"/>
      <c r="D1" s="102"/>
      <c r="E1" s="102"/>
      <c r="F1" s="102"/>
      <c r="G1" s="102"/>
      <c r="H1" s="102"/>
      <c r="I1" s="102"/>
      <c r="J1" s="102"/>
      <c r="K1" s="102"/>
      <c r="L1" s="102"/>
    </row>
    <row r="2" ht="31.5" spans="1:12">
      <c r="A2" s="104" t="s">
        <v>1</v>
      </c>
      <c r="B2" s="104"/>
      <c r="C2" s="104"/>
      <c r="D2" s="104"/>
      <c r="E2" s="104"/>
      <c r="F2" s="104"/>
      <c r="G2" s="104"/>
      <c r="H2" s="104"/>
      <c r="I2" s="104"/>
      <c r="J2" s="104"/>
      <c r="K2" s="104"/>
      <c r="L2" s="104"/>
    </row>
    <row r="3" ht="27" customHeight="1" spans="1:12">
      <c r="A3" s="104"/>
      <c r="B3" s="104"/>
      <c r="C3" s="104"/>
      <c r="D3" s="104"/>
      <c r="E3" s="104"/>
      <c r="F3" s="104"/>
      <c r="G3" s="104"/>
      <c r="H3" s="104"/>
      <c r="I3" s="104"/>
      <c r="J3" s="104"/>
      <c r="K3" s="104"/>
      <c r="L3" s="104"/>
    </row>
    <row r="4" ht="36" spans="1:12">
      <c r="A4" s="5" t="s">
        <v>2</v>
      </c>
      <c r="B4" s="5" t="s">
        <v>3</v>
      </c>
      <c r="C4" s="5" t="s">
        <v>4</v>
      </c>
      <c r="D4" s="5" t="s">
        <v>5</v>
      </c>
      <c r="E4" s="5" t="s">
        <v>6</v>
      </c>
      <c r="F4" s="5" t="s">
        <v>7</v>
      </c>
      <c r="G4" s="5" t="s">
        <v>8</v>
      </c>
      <c r="H4" s="5" t="s">
        <v>9</v>
      </c>
      <c r="I4" s="5" t="s">
        <v>10</v>
      </c>
      <c r="J4" s="5" t="s">
        <v>11</v>
      </c>
      <c r="K4" s="5" t="s">
        <v>12</v>
      </c>
      <c r="L4" s="5" t="s">
        <v>13</v>
      </c>
    </row>
    <row r="5" ht="33" customHeight="1" spans="1:12">
      <c r="A5" s="5">
        <f>A6+A39+A49+A70+A76+A81+A83</f>
        <v>73</v>
      </c>
      <c r="B5" s="6"/>
      <c r="C5" s="6"/>
      <c r="D5" s="6"/>
      <c r="E5" s="6"/>
      <c r="F5" s="6"/>
      <c r="G5" s="5">
        <f>G6+G49+G70+G76+G81+G39+G83</f>
        <v>21531.417233</v>
      </c>
      <c r="H5" s="6"/>
      <c r="I5" s="6"/>
      <c r="J5" s="6"/>
      <c r="K5" s="6"/>
      <c r="L5" s="6"/>
    </row>
    <row r="6" ht="33" customHeight="1" spans="1:12">
      <c r="A6" s="5">
        <v>32</v>
      </c>
      <c r="B6" s="5" t="s">
        <v>14</v>
      </c>
      <c r="C6" s="6"/>
      <c r="D6" s="6"/>
      <c r="E6" s="6"/>
      <c r="F6" s="6"/>
      <c r="G6" s="5">
        <f>SUM(G7:G38)</f>
        <v>14600.668</v>
      </c>
      <c r="H6" s="6"/>
      <c r="I6" s="6"/>
      <c r="J6" s="6"/>
      <c r="K6" s="6"/>
      <c r="L6" s="6"/>
    </row>
    <row r="7" ht="69" spans="1:12">
      <c r="A7" s="10">
        <v>1</v>
      </c>
      <c r="B7" s="196" t="s">
        <v>15</v>
      </c>
      <c r="C7" s="196" t="s">
        <v>14</v>
      </c>
      <c r="D7" s="196" t="s">
        <v>16</v>
      </c>
      <c r="E7" s="196" t="s">
        <v>17</v>
      </c>
      <c r="F7" s="196" t="s">
        <v>18</v>
      </c>
      <c r="G7" s="197">
        <v>180.348</v>
      </c>
      <c r="H7" s="12" t="s">
        <v>19</v>
      </c>
      <c r="I7" s="12" t="s">
        <v>20</v>
      </c>
      <c r="J7" s="12" t="s">
        <v>21</v>
      </c>
      <c r="K7" s="12" t="s">
        <v>22</v>
      </c>
      <c r="L7" s="5"/>
    </row>
    <row r="8" ht="103.5" spans="1:12">
      <c r="A8" s="10">
        <v>2</v>
      </c>
      <c r="B8" s="196" t="s">
        <v>23</v>
      </c>
      <c r="C8" s="196" t="s">
        <v>14</v>
      </c>
      <c r="D8" s="196" t="s">
        <v>16</v>
      </c>
      <c r="E8" s="196" t="s">
        <v>24</v>
      </c>
      <c r="F8" s="196" t="s">
        <v>25</v>
      </c>
      <c r="G8" s="198">
        <v>750</v>
      </c>
      <c r="H8" s="9" t="s">
        <v>26</v>
      </c>
      <c r="I8" s="9" t="s">
        <v>27</v>
      </c>
      <c r="J8" s="12" t="s">
        <v>21</v>
      </c>
      <c r="K8" s="12" t="s">
        <v>28</v>
      </c>
      <c r="L8" s="5"/>
    </row>
    <row r="9" ht="161" customHeight="1" spans="1:12">
      <c r="A9" s="10">
        <v>3</v>
      </c>
      <c r="B9" s="196" t="s">
        <v>29</v>
      </c>
      <c r="C9" s="196" t="s">
        <v>14</v>
      </c>
      <c r="D9" s="196" t="s">
        <v>16</v>
      </c>
      <c r="E9" s="196" t="s">
        <v>30</v>
      </c>
      <c r="F9" s="128" t="s">
        <v>31</v>
      </c>
      <c r="G9" s="197">
        <v>311</v>
      </c>
      <c r="H9" s="12" t="s">
        <v>32</v>
      </c>
      <c r="I9" s="12" t="s">
        <v>33</v>
      </c>
      <c r="J9" s="12" t="s">
        <v>21</v>
      </c>
      <c r="K9" s="12" t="s">
        <v>34</v>
      </c>
      <c r="L9" s="5"/>
    </row>
    <row r="10" ht="136" customHeight="1" spans="1:12">
      <c r="A10" s="10">
        <v>4</v>
      </c>
      <c r="B10" s="196" t="s">
        <v>35</v>
      </c>
      <c r="C10" s="196" t="s">
        <v>14</v>
      </c>
      <c r="D10" s="196" t="s">
        <v>16</v>
      </c>
      <c r="E10" s="196" t="s">
        <v>36</v>
      </c>
      <c r="F10" s="196" t="s">
        <v>37</v>
      </c>
      <c r="G10" s="197">
        <v>57.3</v>
      </c>
      <c r="H10" s="12" t="s">
        <v>38</v>
      </c>
      <c r="I10" s="12" t="s">
        <v>39</v>
      </c>
      <c r="J10" s="12" t="s">
        <v>21</v>
      </c>
      <c r="K10" s="12" t="s">
        <v>40</v>
      </c>
      <c r="L10" s="5"/>
    </row>
    <row r="11" ht="55" customHeight="1" spans="1:12">
      <c r="A11" s="10">
        <v>5</v>
      </c>
      <c r="B11" s="196" t="s">
        <v>41</v>
      </c>
      <c r="C11" s="196" t="s">
        <v>14</v>
      </c>
      <c r="D11" s="196" t="s">
        <v>16</v>
      </c>
      <c r="E11" s="196" t="s">
        <v>42</v>
      </c>
      <c r="F11" s="196" t="s">
        <v>43</v>
      </c>
      <c r="G11" s="197">
        <v>70</v>
      </c>
      <c r="H11" s="12" t="s">
        <v>44</v>
      </c>
      <c r="I11" s="12" t="s">
        <v>45</v>
      </c>
      <c r="J11" s="12" t="s">
        <v>21</v>
      </c>
      <c r="K11" s="12" t="s">
        <v>40</v>
      </c>
      <c r="L11" s="5"/>
    </row>
    <row r="12" ht="120.75" spans="1:12">
      <c r="A12" s="10">
        <v>6</v>
      </c>
      <c r="B12" s="199" t="s">
        <v>46</v>
      </c>
      <c r="C12" s="199" t="s">
        <v>14</v>
      </c>
      <c r="D12" s="199" t="s">
        <v>16</v>
      </c>
      <c r="E12" s="199" t="s">
        <v>47</v>
      </c>
      <c r="F12" s="200" t="s">
        <v>48</v>
      </c>
      <c r="G12" s="201">
        <v>920</v>
      </c>
      <c r="H12" s="17" t="s">
        <v>49</v>
      </c>
      <c r="I12" s="17" t="s">
        <v>50</v>
      </c>
      <c r="J12" s="12" t="s">
        <v>21</v>
      </c>
      <c r="K12" s="12" t="s">
        <v>51</v>
      </c>
      <c r="L12" s="5"/>
    </row>
    <row r="13" ht="86.25" spans="1:12">
      <c r="A13" s="10">
        <v>7</v>
      </c>
      <c r="B13" s="196" t="s">
        <v>52</v>
      </c>
      <c r="C13" s="196" t="s">
        <v>14</v>
      </c>
      <c r="D13" s="196" t="s">
        <v>16</v>
      </c>
      <c r="E13" s="196" t="s">
        <v>53</v>
      </c>
      <c r="F13" s="196" t="s">
        <v>54</v>
      </c>
      <c r="G13" s="196">
        <v>116</v>
      </c>
      <c r="H13" s="22" t="s">
        <v>55</v>
      </c>
      <c r="I13" s="22" t="s">
        <v>56</v>
      </c>
      <c r="J13" s="12" t="s">
        <v>21</v>
      </c>
      <c r="K13" s="22" t="s">
        <v>57</v>
      </c>
      <c r="L13" s="5"/>
    </row>
    <row r="14" ht="67" customHeight="1" spans="1:12">
      <c r="A14" s="10">
        <v>8</v>
      </c>
      <c r="B14" s="196" t="s">
        <v>58</v>
      </c>
      <c r="C14" s="196" t="s">
        <v>14</v>
      </c>
      <c r="D14" s="196" t="s">
        <v>16</v>
      </c>
      <c r="E14" s="196" t="s">
        <v>59</v>
      </c>
      <c r="F14" s="196" t="s">
        <v>60</v>
      </c>
      <c r="G14" s="196">
        <v>30</v>
      </c>
      <c r="H14" s="18" t="s">
        <v>61</v>
      </c>
      <c r="I14" s="18" t="s">
        <v>62</v>
      </c>
      <c r="J14" s="12" t="s">
        <v>21</v>
      </c>
      <c r="K14" s="18" t="s">
        <v>63</v>
      </c>
      <c r="L14" s="5"/>
    </row>
    <row r="15" ht="67" customHeight="1" spans="1:12">
      <c r="A15" s="10">
        <v>9</v>
      </c>
      <c r="B15" s="196" t="s">
        <v>64</v>
      </c>
      <c r="C15" s="196" t="s">
        <v>14</v>
      </c>
      <c r="D15" s="196" t="s">
        <v>16</v>
      </c>
      <c r="E15" s="196" t="s">
        <v>65</v>
      </c>
      <c r="F15" s="196" t="s">
        <v>66</v>
      </c>
      <c r="G15" s="196">
        <v>50</v>
      </c>
      <c r="H15" s="12" t="s">
        <v>67</v>
      </c>
      <c r="I15" s="17" t="s">
        <v>68</v>
      </c>
      <c r="J15" s="12" t="s">
        <v>21</v>
      </c>
      <c r="K15" s="9" t="s">
        <v>69</v>
      </c>
      <c r="L15" s="5"/>
    </row>
    <row r="16" ht="59" customHeight="1" spans="1:12">
      <c r="A16" s="10">
        <v>10</v>
      </c>
      <c r="B16" s="196" t="s">
        <v>70</v>
      </c>
      <c r="C16" s="196" t="s">
        <v>14</v>
      </c>
      <c r="D16" s="202" t="s">
        <v>16</v>
      </c>
      <c r="E16" s="196" t="s">
        <v>71</v>
      </c>
      <c r="F16" s="202" t="s">
        <v>72</v>
      </c>
      <c r="G16" s="196">
        <v>125</v>
      </c>
      <c r="H16" s="203" t="s">
        <v>73</v>
      </c>
      <c r="I16" s="203" t="s">
        <v>74</v>
      </c>
      <c r="J16" s="12" t="s">
        <v>21</v>
      </c>
      <c r="K16" s="18" t="s">
        <v>75</v>
      </c>
      <c r="L16" s="5"/>
    </row>
    <row r="17" ht="69" spans="1:12">
      <c r="A17" s="10">
        <v>11</v>
      </c>
      <c r="B17" s="196" t="s">
        <v>76</v>
      </c>
      <c r="C17" s="196" t="s">
        <v>14</v>
      </c>
      <c r="D17" s="196" t="s">
        <v>16</v>
      </c>
      <c r="E17" s="196" t="s">
        <v>77</v>
      </c>
      <c r="F17" s="196" t="s">
        <v>78</v>
      </c>
      <c r="G17" s="196">
        <v>285</v>
      </c>
      <c r="H17" s="9" t="s">
        <v>79</v>
      </c>
      <c r="I17" s="18" t="s">
        <v>80</v>
      </c>
      <c r="J17" s="12" t="s">
        <v>21</v>
      </c>
      <c r="K17" s="9" t="s">
        <v>81</v>
      </c>
      <c r="L17" s="5"/>
    </row>
    <row r="18" ht="81" customHeight="1" spans="1:12">
      <c r="A18" s="10">
        <v>12</v>
      </c>
      <c r="B18" s="204" t="s">
        <v>82</v>
      </c>
      <c r="C18" s="204" t="s">
        <v>83</v>
      </c>
      <c r="D18" s="204" t="s">
        <v>16</v>
      </c>
      <c r="E18" s="204" t="s">
        <v>84</v>
      </c>
      <c r="F18" s="204" t="s">
        <v>85</v>
      </c>
      <c r="G18" s="204">
        <v>990</v>
      </c>
      <c r="H18" s="9" t="s">
        <v>86</v>
      </c>
      <c r="I18" s="9" t="s">
        <v>87</v>
      </c>
      <c r="J18" s="9" t="s">
        <v>88</v>
      </c>
      <c r="K18" s="9" t="s">
        <v>89</v>
      </c>
      <c r="L18" s="9"/>
    </row>
    <row r="19" ht="138" spans="1:12">
      <c r="A19" s="10">
        <v>13</v>
      </c>
      <c r="B19" s="196" t="s">
        <v>90</v>
      </c>
      <c r="C19" s="196" t="s">
        <v>14</v>
      </c>
      <c r="D19" s="196" t="s">
        <v>16</v>
      </c>
      <c r="E19" s="196" t="s">
        <v>91</v>
      </c>
      <c r="F19" s="196" t="s">
        <v>92</v>
      </c>
      <c r="G19" s="202">
        <v>2789</v>
      </c>
      <c r="H19" s="20" t="s">
        <v>93</v>
      </c>
      <c r="I19" s="12" t="s">
        <v>94</v>
      </c>
      <c r="J19" s="12" t="s">
        <v>21</v>
      </c>
      <c r="K19" s="12" t="s">
        <v>95</v>
      </c>
      <c r="L19" s="9"/>
    </row>
    <row r="20" ht="118" customHeight="1" spans="1:12">
      <c r="A20" s="10">
        <v>14</v>
      </c>
      <c r="B20" s="196" t="s">
        <v>96</v>
      </c>
      <c r="C20" s="196" t="s">
        <v>14</v>
      </c>
      <c r="D20" s="202" t="s">
        <v>16</v>
      </c>
      <c r="E20" s="196" t="s">
        <v>97</v>
      </c>
      <c r="F20" s="196" t="s">
        <v>98</v>
      </c>
      <c r="G20" s="196">
        <v>135</v>
      </c>
      <c r="H20" s="203" t="s">
        <v>99</v>
      </c>
      <c r="I20" s="18" t="s">
        <v>100</v>
      </c>
      <c r="J20" s="12" t="s">
        <v>21</v>
      </c>
      <c r="K20" s="18" t="s">
        <v>75</v>
      </c>
      <c r="L20" s="9"/>
    </row>
    <row r="21" ht="155.25" spans="1:12">
      <c r="A21" s="10">
        <v>15</v>
      </c>
      <c r="B21" s="196" t="s">
        <v>101</v>
      </c>
      <c r="C21" s="196" t="s">
        <v>14</v>
      </c>
      <c r="D21" s="196" t="s">
        <v>16</v>
      </c>
      <c r="E21" s="196" t="s">
        <v>102</v>
      </c>
      <c r="F21" s="196" t="s">
        <v>103</v>
      </c>
      <c r="G21" s="196">
        <v>761</v>
      </c>
      <c r="H21" s="18" t="s">
        <v>104</v>
      </c>
      <c r="I21" s="18" t="s">
        <v>105</v>
      </c>
      <c r="J21" s="12" t="s">
        <v>21</v>
      </c>
      <c r="K21" s="18" t="s">
        <v>106</v>
      </c>
      <c r="L21" s="9"/>
    </row>
    <row r="22" ht="117" customHeight="1" spans="1:12">
      <c r="A22" s="10">
        <v>16</v>
      </c>
      <c r="B22" s="204" t="s">
        <v>107</v>
      </c>
      <c r="C22" s="204" t="s">
        <v>108</v>
      </c>
      <c r="D22" s="204" t="s">
        <v>16</v>
      </c>
      <c r="E22" s="204" t="s">
        <v>109</v>
      </c>
      <c r="F22" s="204" t="s">
        <v>110</v>
      </c>
      <c r="G22" s="204">
        <v>346.6</v>
      </c>
      <c r="H22" s="9" t="s">
        <v>111</v>
      </c>
      <c r="I22" s="9" t="s">
        <v>112</v>
      </c>
      <c r="J22" s="9" t="s">
        <v>88</v>
      </c>
      <c r="K22" s="9" t="s">
        <v>81</v>
      </c>
      <c r="L22" s="9"/>
    </row>
    <row r="23" ht="92.1" customHeight="1" spans="1:12">
      <c r="A23" s="10">
        <v>17</v>
      </c>
      <c r="B23" s="204" t="s">
        <v>113</v>
      </c>
      <c r="C23" s="204" t="s">
        <v>83</v>
      </c>
      <c r="D23" s="204" t="s">
        <v>16</v>
      </c>
      <c r="E23" s="204" t="s">
        <v>114</v>
      </c>
      <c r="F23" s="204" t="s">
        <v>115</v>
      </c>
      <c r="G23" s="204">
        <v>315</v>
      </c>
      <c r="H23" s="9" t="s">
        <v>116</v>
      </c>
      <c r="I23" s="9" t="s">
        <v>117</v>
      </c>
      <c r="J23" s="9" t="s">
        <v>88</v>
      </c>
      <c r="K23" s="9" t="s">
        <v>81</v>
      </c>
      <c r="L23" s="9"/>
    </row>
    <row r="24" ht="92.1" customHeight="1" spans="1:12">
      <c r="A24" s="10">
        <v>18</v>
      </c>
      <c r="B24" s="204" t="s">
        <v>118</v>
      </c>
      <c r="C24" s="204" t="s">
        <v>14</v>
      </c>
      <c r="D24" s="204" t="s">
        <v>16</v>
      </c>
      <c r="E24" s="204" t="s">
        <v>53</v>
      </c>
      <c r="F24" s="204" t="s">
        <v>119</v>
      </c>
      <c r="G24" s="204">
        <v>235.77</v>
      </c>
      <c r="H24" s="9" t="s">
        <v>120</v>
      </c>
      <c r="I24" s="9" t="s">
        <v>121</v>
      </c>
      <c r="J24" s="9" t="s">
        <v>88</v>
      </c>
      <c r="K24" s="9" t="s">
        <v>122</v>
      </c>
      <c r="L24" s="9"/>
    </row>
    <row r="25" ht="92.1" customHeight="1" spans="1:12">
      <c r="A25" s="10">
        <v>19</v>
      </c>
      <c r="B25" s="204" t="s">
        <v>123</v>
      </c>
      <c r="C25" s="204" t="s">
        <v>14</v>
      </c>
      <c r="D25" s="204" t="s">
        <v>124</v>
      </c>
      <c r="E25" s="204" t="s">
        <v>125</v>
      </c>
      <c r="F25" s="204" t="s">
        <v>126</v>
      </c>
      <c r="G25" s="204">
        <v>424.1</v>
      </c>
      <c r="H25" s="9" t="s">
        <v>127</v>
      </c>
      <c r="I25" s="9" t="s">
        <v>128</v>
      </c>
      <c r="J25" s="9" t="s">
        <v>88</v>
      </c>
      <c r="K25" s="9" t="s">
        <v>122</v>
      </c>
      <c r="L25" s="9"/>
    </row>
    <row r="26" ht="121" customHeight="1" spans="1:12">
      <c r="A26" s="10">
        <v>20</v>
      </c>
      <c r="B26" s="196" t="s">
        <v>129</v>
      </c>
      <c r="C26" s="196" t="s">
        <v>14</v>
      </c>
      <c r="D26" s="196" t="s">
        <v>16</v>
      </c>
      <c r="E26" s="196" t="s">
        <v>130</v>
      </c>
      <c r="F26" s="202" t="s">
        <v>131</v>
      </c>
      <c r="G26" s="196">
        <v>135.4</v>
      </c>
      <c r="H26" s="203" t="s">
        <v>132</v>
      </c>
      <c r="I26" s="203" t="s">
        <v>133</v>
      </c>
      <c r="J26" s="12" t="s">
        <v>21</v>
      </c>
      <c r="K26" s="9" t="s">
        <v>69</v>
      </c>
      <c r="L26" s="9"/>
    </row>
    <row r="27" ht="172" customHeight="1" spans="1:12">
      <c r="A27" s="10">
        <v>21</v>
      </c>
      <c r="B27" s="204" t="s">
        <v>134</v>
      </c>
      <c r="C27" s="204" t="s">
        <v>14</v>
      </c>
      <c r="D27" s="204" t="s">
        <v>16</v>
      </c>
      <c r="E27" s="204" t="s">
        <v>135</v>
      </c>
      <c r="F27" s="204" t="s">
        <v>136</v>
      </c>
      <c r="G27" s="204">
        <v>198</v>
      </c>
      <c r="H27" s="9" t="s">
        <v>137</v>
      </c>
      <c r="I27" s="9" t="s">
        <v>138</v>
      </c>
      <c r="J27" s="9" t="s">
        <v>88</v>
      </c>
      <c r="K27" s="9" t="s">
        <v>139</v>
      </c>
      <c r="L27" s="9"/>
    </row>
    <row r="28" ht="224" customHeight="1" spans="1:12">
      <c r="A28" s="10">
        <v>22</v>
      </c>
      <c r="B28" s="204" t="s">
        <v>140</v>
      </c>
      <c r="C28" s="204" t="s">
        <v>14</v>
      </c>
      <c r="D28" s="204" t="s">
        <v>16</v>
      </c>
      <c r="E28" s="204" t="s">
        <v>141</v>
      </c>
      <c r="F28" s="204" t="s">
        <v>142</v>
      </c>
      <c r="G28" s="204">
        <v>900</v>
      </c>
      <c r="H28" s="9" t="s">
        <v>143</v>
      </c>
      <c r="I28" s="9" t="s">
        <v>144</v>
      </c>
      <c r="J28" s="9" t="s">
        <v>88</v>
      </c>
      <c r="K28" s="9" t="s">
        <v>139</v>
      </c>
      <c r="L28" s="9"/>
    </row>
    <row r="29" ht="79" customHeight="1" spans="1:12">
      <c r="A29" s="10">
        <v>23</v>
      </c>
      <c r="B29" s="204" t="s">
        <v>145</v>
      </c>
      <c r="C29" s="204" t="s">
        <v>14</v>
      </c>
      <c r="D29" s="204" t="s">
        <v>16</v>
      </c>
      <c r="E29" s="204" t="s">
        <v>146</v>
      </c>
      <c r="F29" s="204" t="s">
        <v>147</v>
      </c>
      <c r="G29" s="204">
        <v>523.5</v>
      </c>
      <c r="H29" s="9" t="s">
        <v>148</v>
      </c>
      <c r="I29" s="9" t="s">
        <v>149</v>
      </c>
      <c r="J29" s="9" t="s">
        <v>88</v>
      </c>
      <c r="K29" s="9" t="s">
        <v>150</v>
      </c>
      <c r="L29" s="9"/>
    </row>
    <row r="30" ht="108" customHeight="1" spans="1:12">
      <c r="A30" s="10">
        <v>24</v>
      </c>
      <c r="B30" s="204" t="s">
        <v>151</v>
      </c>
      <c r="C30" s="204" t="s">
        <v>14</v>
      </c>
      <c r="D30" s="204" t="s">
        <v>16</v>
      </c>
      <c r="E30" s="204" t="s">
        <v>141</v>
      </c>
      <c r="F30" s="204" t="s">
        <v>152</v>
      </c>
      <c r="G30" s="204">
        <v>168.3</v>
      </c>
      <c r="H30" s="9" t="s">
        <v>153</v>
      </c>
      <c r="I30" s="9" t="s">
        <v>154</v>
      </c>
      <c r="J30" s="9" t="s">
        <v>88</v>
      </c>
      <c r="K30" s="9" t="s">
        <v>139</v>
      </c>
      <c r="L30" s="9"/>
    </row>
    <row r="31" s="2" customFormat="1" ht="96.95" customHeight="1" spans="1:12">
      <c r="A31" s="10">
        <v>25</v>
      </c>
      <c r="B31" s="204" t="s">
        <v>155</v>
      </c>
      <c r="C31" s="204" t="s">
        <v>14</v>
      </c>
      <c r="D31" s="204" t="s">
        <v>156</v>
      </c>
      <c r="E31" s="204" t="s">
        <v>157</v>
      </c>
      <c r="F31" s="204" t="s">
        <v>158</v>
      </c>
      <c r="G31" s="204">
        <v>1200</v>
      </c>
      <c r="H31" s="9" t="s">
        <v>159</v>
      </c>
      <c r="I31" s="9" t="s">
        <v>160</v>
      </c>
      <c r="J31" s="9" t="s">
        <v>88</v>
      </c>
      <c r="K31" s="9" t="s">
        <v>161</v>
      </c>
      <c r="L31" s="9"/>
    </row>
    <row r="32" ht="92.1" customHeight="1" spans="1:12">
      <c r="A32" s="10">
        <v>26</v>
      </c>
      <c r="B32" s="204" t="s">
        <v>162</v>
      </c>
      <c r="C32" s="204" t="s">
        <v>14</v>
      </c>
      <c r="D32" s="204" t="s">
        <v>16</v>
      </c>
      <c r="E32" s="204" t="s">
        <v>163</v>
      </c>
      <c r="F32" s="204" t="s">
        <v>164</v>
      </c>
      <c r="G32" s="204">
        <v>260</v>
      </c>
      <c r="H32" s="9" t="s">
        <v>165</v>
      </c>
      <c r="I32" s="9" t="s">
        <v>166</v>
      </c>
      <c r="J32" s="9" t="s">
        <v>88</v>
      </c>
      <c r="K32" s="9" t="s">
        <v>75</v>
      </c>
      <c r="L32" s="9"/>
    </row>
    <row r="33" ht="87.95" customHeight="1" spans="1:12">
      <c r="A33" s="10">
        <v>27</v>
      </c>
      <c r="B33" s="204" t="s">
        <v>167</v>
      </c>
      <c r="C33" s="204" t="s">
        <v>14</v>
      </c>
      <c r="D33" s="204" t="s">
        <v>16</v>
      </c>
      <c r="E33" s="204" t="s">
        <v>168</v>
      </c>
      <c r="F33" s="204" t="s">
        <v>169</v>
      </c>
      <c r="G33" s="204">
        <v>625.6</v>
      </c>
      <c r="H33" s="9" t="s">
        <v>170</v>
      </c>
      <c r="I33" s="9" t="s">
        <v>171</v>
      </c>
      <c r="J33" s="9" t="s">
        <v>88</v>
      </c>
      <c r="K33" s="9" t="s">
        <v>75</v>
      </c>
      <c r="L33" s="9"/>
    </row>
    <row r="34" ht="89.1" customHeight="1" spans="1:12">
      <c r="A34" s="10">
        <v>28</v>
      </c>
      <c r="B34" s="204" t="s">
        <v>172</v>
      </c>
      <c r="C34" s="204" t="s">
        <v>14</v>
      </c>
      <c r="D34" s="204" t="s">
        <v>16</v>
      </c>
      <c r="E34" s="204" t="s">
        <v>173</v>
      </c>
      <c r="F34" s="204" t="s">
        <v>174</v>
      </c>
      <c r="G34" s="204">
        <v>263.85</v>
      </c>
      <c r="H34" s="9" t="s">
        <v>175</v>
      </c>
      <c r="I34" s="9" t="s">
        <v>176</v>
      </c>
      <c r="J34" s="9" t="s">
        <v>88</v>
      </c>
      <c r="K34" s="9" t="s">
        <v>122</v>
      </c>
      <c r="L34" s="9"/>
    </row>
    <row r="35" ht="114" customHeight="1" spans="1:12">
      <c r="A35" s="10">
        <v>29</v>
      </c>
      <c r="B35" s="204" t="s">
        <v>177</v>
      </c>
      <c r="C35" s="204" t="s">
        <v>83</v>
      </c>
      <c r="D35" s="204" t="s">
        <v>16</v>
      </c>
      <c r="E35" s="204" t="s">
        <v>24</v>
      </c>
      <c r="F35" s="204" t="s">
        <v>178</v>
      </c>
      <c r="G35" s="204">
        <v>990</v>
      </c>
      <c r="H35" s="9" t="s">
        <v>179</v>
      </c>
      <c r="I35" s="9" t="s">
        <v>180</v>
      </c>
      <c r="J35" s="9" t="s">
        <v>88</v>
      </c>
      <c r="K35" s="9" t="s">
        <v>181</v>
      </c>
      <c r="L35" s="9"/>
    </row>
    <row r="36" s="2" customFormat="1" ht="74.1" customHeight="1" spans="1:12">
      <c r="A36" s="10">
        <v>30</v>
      </c>
      <c r="B36" s="196" t="s">
        <v>182</v>
      </c>
      <c r="C36" s="196" t="s">
        <v>14</v>
      </c>
      <c r="D36" s="196" t="s">
        <v>16</v>
      </c>
      <c r="E36" s="196" t="s">
        <v>183</v>
      </c>
      <c r="F36" s="196" t="s">
        <v>184</v>
      </c>
      <c r="G36" s="196">
        <v>50</v>
      </c>
      <c r="H36" s="9" t="s">
        <v>185</v>
      </c>
      <c r="I36" s="9" t="s">
        <v>186</v>
      </c>
      <c r="J36" s="12" t="s">
        <v>187</v>
      </c>
      <c r="K36" s="9" t="s">
        <v>188</v>
      </c>
      <c r="L36" s="9"/>
    </row>
    <row r="37" s="1" customFormat="1" ht="85" customHeight="1" spans="1:12">
      <c r="A37" s="10">
        <v>31</v>
      </c>
      <c r="B37" s="199" t="s">
        <v>189</v>
      </c>
      <c r="C37" s="199" t="s">
        <v>14</v>
      </c>
      <c r="D37" s="199" t="s">
        <v>124</v>
      </c>
      <c r="E37" s="199" t="s">
        <v>190</v>
      </c>
      <c r="F37" s="205" t="s">
        <v>191</v>
      </c>
      <c r="G37" s="205">
        <v>194.9</v>
      </c>
      <c r="H37" s="9" t="s">
        <v>192</v>
      </c>
      <c r="I37" s="9" t="s">
        <v>193</v>
      </c>
      <c r="J37" s="12" t="s">
        <v>194</v>
      </c>
      <c r="K37" s="12" t="s">
        <v>195</v>
      </c>
      <c r="L37" s="9"/>
    </row>
    <row r="38" s="1" customFormat="1" ht="134" customHeight="1" spans="1:12">
      <c r="A38" s="10">
        <v>32</v>
      </c>
      <c r="B38" s="204" t="s">
        <v>196</v>
      </c>
      <c r="C38" s="204" t="s">
        <v>14</v>
      </c>
      <c r="D38" s="204" t="s">
        <v>16</v>
      </c>
      <c r="E38" s="204" t="s">
        <v>197</v>
      </c>
      <c r="F38" s="204" t="s">
        <v>198</v>
      </c>
      <c r="G38" s="204">
        <v>200</v>
      </c>
      <c r="H38" s="9" t="s">
        <v>199</v>
      </c>
      <c r="I38" s="9" t="s">
        <v>200</v>
      </c>
      <c r="J38" s="12" t="s">
        <v>201</v>
      </c>
      <c r="K38" s="12" t="s">
        <v>75</v>
      </c>
      <c r="L38" s="9"/>
    </row>
    <row r="39" ht="65" customHeight="1" spans="1:12">
      <c r="A39" s="10">
        <v>9</v>
      </c>
      <c r="B39" s="5" t="s">
        <v>202</v>
      </c>
      <c r="C39" s="9"/>
      <c r="D39" s="9"/>
      <c r="E39" s="9"/>
      <c r="F39" s="9"/>
      <c r="G39" s="9">
        <f>SUM(G40:G48)</f>
        <v>450</v>
      </c>
      <c r="H39" s="9"/>
      <c r="I39" s="9"/>
      <c r="J39" s="9"/>
      <c r="K39" s="9"/>
      <c r="L39" s="9"/>
    </row>
    <row r="40" ht="86" customHeight="1" spans="1:12">
      <c r="A40" s="10">
        <v>1</v>
      </c>
      <c r="B40" s="196" t="s">
        <v>203</v>
      </c>
      <c r="C40" s="196" t="s">
        <v>14</v>
      </c>
      <c r="D40" s="196" t="s">
        <v>16</v>
      </c>
      <c r="E40" s="196" t="s">
        <v>204</v>
      </c>
      <c r="F40" s="196" t="s">
        <v>205</v>
      </c>
      <c r="G40" s="197">
        <v>50</v>
      </c>
      <c r="H40" s="9" t="s">
        <v>206</v>
      </c>
      <c r="I40" s="9" t="s">
        <v>207</v>
      </c>
      <c r="J40" s="9" t="s">
        <v>21</v>
      </c>
      <c r="K40" s="9" t="s">
        <v>122</v>
      </c>
      <c r="L40" s="9"/>
    </row>
    <row r="41" ht="117" customHeight="1" spans="1:12">
      <c r="A41" s="10">
        <v>2</v>
      </c>
      <c r="B41" s="196" t="s">
        <v>208</v>
      </c>
      <c r="C41" s="196" t="s">
        <v>83</v>
      </c>
      <c r="D41" s="196" t="s">
        <v>16</v>
      </c>
      <c r="E41" s="196" t="s">
        <v>209</v>
      </c>
      <c r="F41" s="196" t="s">
        <v>210</v>
      </c>
      <c r="G41" s="198">
        <v>50</v>
      </c>
      <c r="H41" s="9" t="s">
        <v>211</v>
      </c>
      <c r="I41" s="9" t="s">
        <v>212</v>
      </c>
      <c r="J41" s="12" t="s">
        <v>21</v>
      </c>
      <c r="K41" s="9" t="s">
        <v>81</v>
      </c>
      <c r="L41" s="9"/>
    </row>
    <row r="42" ht="99" customHeight="1" spans="1:12">
      <c r="A42" s="10">
        <v>3</v>
      </c>
      <c r="B42" s="196" t="s">
        <v>213</v>
      </c>
      <c r="C42" s="196" t="s">
        <v>14</v>
      </c>
      <c r="D42" s="196" t="s">
        <v>16</v>
      </c>
      <c r="E42" s="196" t="s">
        <v>214</v>
      </c>
      <c r="F42" s="196" t="s">
        <v>215</v>
      </c>
      <c r="G42" s="197">
        <v>50</v>
      </c>
      <c r="H42" s="9" t="s">
        <v>216</v>
      </c>
      <c r="I42" s="9" t="s">
        <v>217</v>
      </c>
      <c r="J42" s="12" t="s">
        <v>21</v>
      </c>
      <c r="K42" s="9" t="s">
        <v>81</v>
      </c>
      <c r="L42" s="9"/>
    </row>
    <row r="43" ht="66" customHeight="1" spans="1:12">
      <c r="A43" s="10">
        <v>4</v>
      </c>
      <c r="B43" s="196" t="s">
        <v>218</v>
      </c>
      <c r="C43" s="196" t="s">
        <v>14</v>
      </c>
      <c r="D43" s="196" t="s">
        <v>16</v>
      </c>
      <c r="E43" s="196" t="s">
        <v>219</v>
      </c>
      <c r="F43" s="196" t="s">
        <v>220</v>
      </c>
      <c r="G43" s="196">
        <v>50</v>
      </c>
      <c r="H43" s="9" t="s">
        <v>221</v>
      </c>
      <c r="I43" s="9" t="s">
        <v>222</v>
      </c>
      <c r="J43" s="12" t="s">
        <v>21</v>
      </c>
      <c r="K43" s="9" t="s">
        <v>69</v>
      </c>
      <c r="L43" s="9"/>
    </row>
    <row r="44" ht="74.1" customHeight="1" spans="1:12">
      <c r="A44" s="10">
        <v>5</v>
      </c>
      <c r="B44" s="196" t="s">
        <v>223</v>
      </c>
      <c r="C44" s="196" t="s">
        <v>14</v>
      </c>
      <c r="D44" s="196" t="s">
        <v>16</v>
      </c>
      <c r="E44" s="196" t="s">
        <v>224</v>
      </c>
      <c r="F44" s="196" t="s">
        <v>225</v>
      </c>
      <c r="G44" s="196">
        <v>50</v>
      </c>
      <c r="H44" s="9" t="s">
        <v>226</v>
      </c>
      <c r="I44" s="9" t="s">
        <v>227</v>
      </c>
      <c r="J44" s="12" t="s">
        <v>21</v>
      </c>
      <c r="K44" s="9" t="s">
        <v>195</v>
      </c>
      <c r="L44" s="9"/>
    </row>
    <row r="45" ht="74.1" customHeight="1" spans="1:12">
      <c r="A45" s="10">
        <v>6</v>
      </c>
      <c r="B45" s="196" t="s">
        <v>228</v>
      </c>
      <c r="C45" s="196" t="s">
        <v>14</v>
      </c>
      <c r="D45" s="196" t="s">
        <v>16</v>
      </c>
      <c r="E45" s="196" t="s">
        <v>229</v>
      </c>
      <c r="F45" s="196" t="s">
        <v>230</v>
      </c>
      <c r="G45" s="196">
        <v>50</v>
      </c>
      <c r="H45" s="18" t="s">
        <v>231</v>
      </c>
      <c r="I45" s="9" t="s">
        <v>232</v>
      </c>
      <c r="J45" s="12" t="s">
        <v>21</v>
      </c>
      <c r="K45" s="9" t="s">
        <v>89</v>
      </c>
      <c r="L45" s="9"/>
    </row>
    <row r="46" ht="74.1" customHeight="1" spans="1:12">
      <c r="A46" s="10">
        <v>7</v>
      </c>
      <c r="B46" s="196" t="s">
        <v>233</v>
      </c>
      <c r="C46" s="196" t="s">
        <v>14</v>
      </c>
      <c r="D46" s="196" t="s">
        <v>16</v>
      </c>
      <c r="E46" s="196" t="s">
        <v>234</v>
      </c>
      <c r="F46" s="196" t="s">
        <v>235</v>
      </c>
      <c r="G46" s="196">
        <v>50</v>
      </c>
      <c r="H46" s="18" t="s">
        <v>236</v>
      </c>
      <c r="I46" s="18" t="s">
        <v>237</v>
      </c>
      <c r="J46" s="12" t="s">
        <v>21</v>
      </c>
      <c r="K46" s="9" t="s">
        <v>75</v>
      </c>
      <c r="L46" s="9"/>
    </row>
    <row r="47" s="2" customFormat="1" ht="69" spans="1:12">
      <c r="A47" s="10">
        <v>8</v>
      </c>
      <c r="B47" s="196" t="s">
        <v>238</v>
      </c>
      <c r="C47" s="196" t="s">
        <v>14</v>
      </c>
      <c r="D47" s="196" t="s">
        <v>16</v>
      </c>
      <c r="E47" s="196" t="s">
        <v>239</v>
      </c>
      <c r="F47" s="196" t="s">
        <v>240</v>
      </c>
      <c r="G47" s="196">
        <v>50</v>
      </c>
      <c r="H47" s="9" t="s">
        <v>241</v>
      </c>
      <c r="I47" s="9" t="s">
        <v>242</v>
      </c>
      <c r="J47" s="9" t="s">
        <v>21</v>
      </c>
      <c r="K47" s="9" t="s">
        <v>188</v>
      </c>
      <c r="L47" s="9"/>
    </row>
    <row r="48" ht="74.1" customHeight="1" spans="1:12">
      <c r="A48" s="10">
        <v>9</v>
      </c>
      <c r="B48" s="196" t="s">
        <v>243</v>
      </c>
      <c r="C48" s="196" t="s">
        <v>14</v>
      </c>
      <c r="D48" s="196" t="s">
        <v>16</v>
      </c>
      <c r="E48" s="196" t="s">
        <v>244</v>
      </c>
      <c r="F48" s="196" t="s">
        <v>245</v>
      </c>
      <c r="G48" s="196">
        <v>50</v>
      </c>
      <c r="H48" s="9" t="s">
        <v>246</v>
      </c>
      <c r="I48" s="9" t="s">
        <v>247</v>
      </c>
      <c r="J48" s="12" t="s">
        <v>21</v>
      </c>
      <c r="K48" s="9" t="s">
        <v>248</v>
      </c>
      <c r="L48" s="9"/>
    </row>
    <row r="49" ht="45.95" customHeight="1" spans="1:12">
      <c r="A49" s="5">
        <v>20</v>
      </c>
      <c r="B49" s="5" t="s">
        <v>249</v>
      </c>
      <c r="C49" s="9"/>
      <c r="D49" s="9"/>
      <c r="E49" s="9"/>
      <c r="F49" s="9"/>
      <c r="G49" s="9">
        <f>SUM(G50:G69)</f>
        <v>1773.02</v>
      </c>
      <c r="H49" s="9"/>
      <c r="I49" s="9"/>
      <c r="J49" s="9"/>
      <c r="K49" s="9"/>
      <c r="L49" s="9"/>
    </row>
    <row r="50" ht="45.95" customHeight="1" spans="1:12">
      <c r="A50" s="10">
        <v>1</v>
      </c>
      <c r="B50" s="196" t="s">
        <v>250</v>
      </c>
      <c r="C50" s="196" t="s">
        <v>251</v>
      </c>
      <c r="D50" s="196" t="s">
        <v>16</v>
      </c>
      <c r="E50" s="196" t="s">
        <v>252</v>
      </c>
      <c r="F50" s="196" t="s">
        <v>253</v>
      </c>
      <c r="G50" s="196">
        <v>180.3</v>
      </c>
      <c r="H50" s="17" t="s">
        <v>254</v>
      </c>
      <c r="I50" s="17" t="s">
        <v>255</v>
      </c>
      <c r="J50" s="17" t="s">
        <v>21</v>
      </c>
      <c r="K50" s="17" t="s">
        <v>256</v>
      </c>
      <c r="L50" s="9"/>
    </row>
    <row r="51" ht="143" customHeight="1" spans="1:12">
      <c r="A51" s="10">
        <v>2</v>
      </c>
      <c r="B51" s="196" t="s">
        <v>257</v>
      </c>
      <c r="C51" s="196" t="s">
        <v>251</v>
      </c>
      <c r="D51" s="196" t="s">
        <v>124</v>
      </c>
      <c r="E51" s="196" t="s">
        <v>258</v>
      </c>
      <c r="F51" s="196" t="s">
        <v>259</v>
      </c>
      <c r="G51" s="196">
        <v>295.72</v>
      </c>
      <c r="H51" s="17" t="s">
        <v>260</v>
      </c>
      <c r="I51" s="17" t="s">
        <v>261</v>
      </c>
      <c r="J51" s="17" t="s">
        <v>21</v>
      </c>
      <c r="K51" s="17" t="s">
        <v>262</v>
      </c>
      <c r="L51" s="9"/>
    </row>
    <row r="52" ht="45.95" customHeight="1" spans="1:12">
      <c r="A52" s="10">
        <v>3</v>
      </c>
      <c r="B52" s="196" t="s">
        <v>263</v>
      </c>
      <c r="C52" s="196" t="s">
        <v>264</v>
      </c>
      <c r="D52" s="196" t="s">
        <v>16</v>
      </c>
      <c r="E52" s="196" t="s">
        <v>265</v>
      </c>
      <c r="F52" s="196" t="s">
        <v>266</v>
      </c>
      <c r="G52" s="197">
        <v>98.1</v>
      </c>
      <c r="H52" s="12" t="s">
        <v>267</v>
      </c>
      <c r="I52" s="12" t="s">
        <v>268</v>
      </c>
      <c r="J52" s="18" t="s">
        <v>194</v>
      </c>
      <c r="K52" s="12" t="s">
        <v>269</v>
      </c>
      <c r="L52" s="9"/>
    </row>
    <row r="53" ht="87.95" customHeight="1" spans="1:12">
      <c r="A53" s="10">
        <v>4</v>
      </c>
      <c r="B53" s="196" t="s">
        <v>270</v>
      </c>
      <c r="C53" s="196" t="s">
        <v>264</v>
      </c>
      <c r="D53" s="196" t="s">
        <v>124</v>
      </c>
      <c r="E53" s="196" t="s">
        <v>271</v>
      </c>
      <c r="F53" s="196" t="s">
        <v>272</v>
      </c>
      <c r="G53" s="197">
        <v>57.47</v>
      </c>
      <c r="H53" s="12" t="s">
        <v>273</v>
      </c>
      <c r="I53" s="12" t="s">
        <v>273</v>
      </c>
      <c r="J53" s="18" t="s">
        <v>194</v>
      </c>
      <c r="K53" s="12" t="s">
        <v>274</v>
      </c>
      <c r="L53" s="9"/>
    </row>
    <row r="54" ht="51.95" customHeight="1" spans="1:12">
      <c r="A54" s="10">
        <v>5</v>
      </c>
      <c r="B54" s="196" t="s">
        <v>275</v>
      </c>
      <c r="C54" s="196" t="s">
        <v>264</v>
      </c>
      <c r="D54" s="196" t="s">
        <v>124</v>
      </c>
      <c r="E54" s="196" t="s">
        <v>276</v>
      </c>
      <c r="F54" s="196" t="s">
        <v>277</v>
      </c>
      <c r="G54" s="197">
        <v>42.55</v>
      </c>
      <c r="H54" s="12" t="s">
        <v>278</v>
      </c>
      <c r="I54" s="12" t="s">
        <v>278</v>
      </c>
      <c r="J54" s="18" t="s">
        <v>194</v>
      </c>
      <c r="K54" s="12" t="s">
        <v>279</v>
      </c>
      <c r="L54" s="9"/>
    </row>
    <row r="55" ht="81.95" customHeight="1" spans="1:12">
      <c r="A55" s="10">
        <v>6</v>
      </c>
      <c r="B55" s="196" t="s">
        <v>280</v>
      </c>
      <c r="C55" s="196" t="s">
        <v>264</v>
      </c>
      <c r="D55" s="196" t="s">
        <v>16</v>
      </c>
      <c r="E55" s="196" t="s">
        <v>281</v>
      </c>
      <c r="F55" s="196" t="s">
        <v>282</v>
      </c>
      <c r="G55" s="197">
        <v>68.81</v>
      </c>
      <c r="H55" s="9" t="s">
        <v>283</v>
      </c>
      <c r="I55" s="9" t="s">
        <v>284</v>
      </c>
      <c r="J55" s="9" t="s">
        <v>194</v>
      </c>
      <c r="K55" s="9" t="s">
        <v>279</v>
      </c>
      <c r="L55" s="9"/>
    </row>
    <row r="56" ht="65" customHeight="1" spans="1:12">
      <c r="A56" s="10">
        <v>7</v>
      </c>
      <c r="B56" s="196" t="s">
        <v>285</v>
      </c>
      <c r="C56" s="196" t="s">
        <v>264</v>
      </c>
      <c r="D56" s="196" t="s">
        <v>16</v>
      </c>
      <c r="E56" s="196" t="s">
        <v>286</v>
      </c>
      <c r="F56" s="196" t="s">
        <v>287</v>
      </c>
      <c r="G56" s="197">
        <v>110</v>
      </c>
      <c r="H56" s="9" t="s">
        <v>288</v>
      </c>
      <c r="I56" s="9" t="s">
        <v>289</v>
      </c>
      <c r="J56" s="18" t="s">
        <v>194</v>
      </c>
      <c r="K56" s="9" t="s">
        <v>290</v>
      </c>
      <c r="L56" s="9"/>
    </row>
    <row r="57" ht="67" customHeight="1" spans="1:12">
      <c r="A57" s="10">
        <v>8</v>
      </c>
      <c r="B57" s="196" t="s">
        <v>291</v>
      </c>
      <c r="C57" s="196" t="s">
        <v>264</v>
      </c>
      <c r="D57" s="196" t="s">
        <v>16</v>
      </c>
      <c r="E57" s="196" t="s">
        <v>135</v>
      </c>
      <c r="F57" s="196" t="s">
        <v>292</v>
      </c>
      <c r="G57" s="197">
        <v>46.77</v>
      </c>
      <c r="H57" s="18" t="s">
        <v>293</v>
      </c>
      <c r="I57" s="18" t="s">
        <v>294</v>
      </c>
      <c r="J57" s="18" t="s">
        <v>194</v>
      </c>
      <c r="K57" s="18" t="s">
        <v>295</v>
      </c>
      <c r="L57" s="9"/>
    </row>
    <row r="58" ht="67" customHeight="1" spans="1:12">
      <c r="A58" s="10">
        <v>9</v>
      </c>
      <c r="B58" s="196" t="s">
        <v>296</v>
      </c>
      <c r="C58" s="196" t="s">
        <v>297</v>
      </c>
      <c r="D58" s="196" t="s">
        <v>124</v>
      </c>
      <c r="E58" s="196" t="s">
        <v>298</v>
      </c>
      <c r="F58" s="196" t="s">
        <v>299</v>
      </c>
      <c r="G58" s="197">
        <v>98.94</v>
      </c>
      <c r="H58" s="18" t="s">
        <v>300</v>
      </c>
      <c r="I58" s="18" t="s">
        <v>301</v>
      </c>
      <c r="J58" s="18" t="s">
        <v>194</v>
      </c>
      <c r="K58" s="9" t="s">
        <v>302</v>
      </c>
      <c r="L58" s="9"/>
    </row>
    <row r="59" ht="75.95" customHeight="1" spans="1:12">
      <c r="A59" s="10">
        <v>10</v>
      </c>
      <c r="B59" s="196" t="s">
        <v>303</v>
      </c>
      <c r="C59" s="196" t="s">
        <v>297</v>
      </c>
      <c r="D59" s="196" t="s">
        <v>124</v>
      </c>
      <c r="E59" s="196" t="s">
        <v>304</v>
      </c>
      <c r="F59" s="196" t="s">
        <v>305</v>
      </c>
      <c r="G59" s="197">
        <v>17.1</v>
      </c>
      <c r="H59" s="9" t="s">
        <v>306</v>
      </c>
      <c r="I59" s="9" t="s">
        <v>307</v>
      </c>
      <c r="J59" s="9" t="s">
        <v>194</v>
      </c>
      <c r="K59" s="9" t="s">
        <v>302</v>
      </c>
      <c r="L59" s="9"/>
    </row>
    <row r="60" ht="75.95" customHeight="1" spans="1:12">
      <c r="A60" s="10">
        <v>11</v>
      </c>
      <c r="B60" s="196" t="s">
        <v>308</v>
      </c>
      <c r="C60" s="196" t="s">
        <v>297</v>
      </c>
      <c r="D60" s="196" t="s">
        <v>16</v>
      </c>
      <c r="E60" s="196" t="s">
        <v>309</v>
      </c>
      <c r="F60" s="196" t="s">
        <v>310</v>
      </c>
      <c r="G60" s="197">
        <v>59.05</v>
      </c>
      <c r="H60" s="9" t="s">
        <v>311</v>
      </c>
      <c r="I60" s="9" t="s">
        <v>312</v>
      </c>
      <c r="J60" s="18" t="s">
        <v>194</v>
      </c>
      <c r="K60" s="9" t="s">
        <v>313</v>
      </c>
      <c r="L60" s="9"/>
    </row>
    <row r="61" ht="62.1" customHeight="1" spans="1:12">
      <c r="A61" s="10">
        <v>12</v>
      </c>
      <c r="B61" s="196" t="s">
        <v>314</v>
      </c>
      <c r="C61" s="196" t="s">
        <v>264</v>
      </c>
      <c r="D61" s="199" t="s">
        <v>16</v>
      </c>
      <c r="E61" s="199" t="s">
        <v>315</v>
      </c>
      <c r="F61" s="199" t="s">
        <v>316</v>
      </c>
      <c r="G61" s="197">
        <v>93.52</v>
      </c>
      <c r="H61" s="206" t="s">
        <v>317</v>
      </c>
      <c r="I61" s="207" t="s">
        <v>318</v>
      </c>
      <c r="J61" s="207" t="s">
        <v>194</v>
      </c>
      <c r="K61" s="9" t="s">
        <v>319</v>
      </c>
      <c r="L61" s="9"/>
    </row>
    <row r="62" ht="62.1" customHeight="1" spans="1:12">
      <c r="A62" s="10">
        <v>13</v>
      </c>
      <c r="B62" s="196" t="s">
        <v>320</v>
      </c>
      <c r="C62" s="196" t="s">
        <v>264</v>
      </c>
      <c r="D62" s="196" t="s">
        <v>124</v>
      </c>
      <c r="E62" s="196" t="s">
        <v>321</v>
      </c>
      <c r="F62" s="196" t="s">
        <v>322</v>
      </c>
      <c r="G62" s="197">
        <v>99.5</v>
      </c>
      <c r="H62" s="18" t="s">
        <v>323</v>
      </c>
      <c r="I62" s="18" t="s">
        <v>324</v>
      </c>
      <c r="J62" s="18" t="s">
        <v>194</v>
      </c>
      <c r="K62" s="18" t="s">
        <v>325</v>
      </c>
      <c r="L62" s="9"/>
    </row>
    <row r="63" ht="81.95" customHeight="1" spans="1:12">
      <c r="A63" s="10">
        <v>14</v>
      </c>
      <c r="B63" s="196" t="s">
        <v>326</v>
      </c>
      <c r="C63" s="196" t="s">
        <v>264</v>
      </c>
      <c r="D63" s="196" t="s">
        <v>124</v>
      </c>
      <c r="E63" s="202" t="s">
        <v>327</v>
      </c>
      <c r="F63" s="196" t="s">
        <v>328</v>
      </c>
      <c r="G63" s="197">
        <v>43.04</v>
      </c>
      <c r="H63" s="9" t="s">
        <v>329</v>
      </c>
      <c r="I63" s="9" t="s">
        <v>330</v>
      </c>
      <c r="J63" s="9" t="s">
        <v>194</v>
      </c>
      <c r="K63" s="9" t="s">
        <v>331</v>
      </c>
      <c r="L63" s="9"/>
    </row>
    <row r="64" ht="163" customHeight="1" spans="1:12">
      <c r="A64" s="10">
        <v>15</v>
      </c>
      <c r="B64" s="196" t="s">
        <v>332</v>
      </c>
      <c r="C64" s="196" t="s">
        <v>264</v>
      </c>
      <c r="D64" s="202" t="s">
        <v>124</v>
      </c>
      <c r="E64" s="202" t="s">
        <v>239</v>
      </c>
      <c r="F64" s="196" t="s">
        <v>333</v>
      </c>
      <c r="G64" s="197">
        <v>33.13</v>
      </c>
      <c r="H64" s="18" t="s">
        <v>334</v>
      </c>
      <c r="I64" s="18" t="s">
        <v>335</v>
      </c>
      <c r="J64" s="18" t="s">
        <v>194</v>
      </c>
      <c r="K64" s="9" t="s">
        <v>331</v>
      </c>
      <c r="L64" s="9"/>
    </row>
    <row r="65" ht="74.1" customHeight="1" spans="1:12">
      <c r="A65" s="10">
        <v>16</v>
      </c>
      <c r="B65" s="196" t="s">
        <v>336</v>
      </c>
      <c r="C65" s="196" t="s">
        <v>264</v>
      </c>
      <c r="D65" s="196" t="s">
        <v>124</v>
      </c>
      <c r="E65" s="202" t="s">
        <v>337</v>
      </c>
      <c r="F65" s="196" t="s">
        <v>338</v>
      </c>
      <c r="G65" s="197">
        <v>48.47</v>
      </c>
      <c r="H65" s="12" t="s">
        <v>339</v>
      </c>
      <c r="I65" s="18" t="s">
        <v>340</v>
      </c>
      <c r="J65" s="18" t="s">
        <v>194</v>
      </c>
      <c r="K65" s="9" t="s">
        <v>331</v>
      </c>
      <c r="L65" s="9"/>
    </row>
    <row r="66" ht="64" customHeight="1" spans="1:12">
      <c r="A66" s="10">
        <v>17</v>
      </c>
      <c r="B66" s="196" t="s">
        <v>341</v>
      </c>
      <c r="C66" s="196" t="s">
        <v>264</v>
      </c>
      <c r="D66" s="196" t="s">
        <v>16</v>
      </c>
      <c r="E66" s="196" t="s">
        <v>342</v>
      </c>
      <c r="F66" s="196" t="s">
        <v>343</v>
      </c>
      <c r="G66" s="208">
        <v>94.86</v>
      </c>
      <c r="H66" s="9" t="s">
        <v>344</v>
      </c>
      <c r="I66" s="9" t="s">
        <v>345</v>
      </c>
      <c r="J66" s="9" t="s">
        <v>194</v>
      </c>
      <c r="K66" s="9" t="s">
        <v>346</v>
      </c>
      <c r="L66" s="9"/>
    </row>
    <row r="67" ht="64" customHeight="1" spans="1:12">
      <c r="A67" s="10">
        <v>18</v>
      </c>
      <c r="B67" s="196" t="s">
        <v>347</v>
      </c>
      <c r="C67" s="196" t="s">
        <v>264</v>
      </c>
      <c r="D67" s="196" t="s">
        <v>16</v>
      </c>
      <c r="E67" s="196" t="s">
        <v>348</v>
      </c>
      <c r="F67" s="196" t="s">
        <v>349</v>
      </c>
      <c r="G67" s="197">
        <v>99.8</v>
      </c>
      <c r="H67" s="12" t="s">
        <v>350</v>
      </c>
      <c r="I67" s="18" t="s">
        <v>351</v>
      </c>
      <c r="J67" s="18" t="s">
        <v>194</v>
      </c>
      <c r="K67" s="18" t="s">
        <v>352</v>
      </c>
      <c r="L67" s="9"/>
    </row>
    <row r="68" ht="93" customHeight="1" spans="1:12">
      <c r="A68" s="10">
        <v>19</v>
      </c>
      <c r="B68" s="196" t="s">
        <v>353</v>
      </c>
      <c r="C68" s="196" t="s">
        <v>264</v>
      </c>
      <c r="D68" s="199" t="s">
        <v>124</v>
      </c>
      <c r="E68" s="199" t="s">
        <v>354</v>
      </c>
      <c r="F68" s="199" t="s">
        <v>355</v>
      </c>
      <c r="G68" s="197">
        <v>75.89</v>
      </c>
      <c r="H68" s="206" t="s">
        <v>356</v>
      </c>
      <c r="I68" s="207" t="s">
        <v>357</v>
      </c>
      <c r="J68" s="207" t="s">
        <v>194</v>
      </c>
      <c r="K68" s="9" t="s">
        <v>358</v>
      </c>
      <c r="L68" s="9"/>
    </row>
    <row r="69" ht="105" customHeight="1" spans="1:12">
      <c r="A69" s="10">
        <v>20</v>
      </c>
      <c r="B69" s="196" t="s">
        <v>359</v>
      </c>
      <c r="C69" s="196" t="s">
        <v>264</v>
      </c>
      <c r="D69" s="199" t="s">
        <v>124</v>
      </c>
      <c r="E69" s="199" t="s">
        <v>360</v>
      </c>
      <c r="F69" s="199" t="s">
        <v>361</v>
      </c>
      <c r="G69" s="199">
        <v>110</v>
      </c>
      <c r="H69" s="206" t="s">
        <v>362</v>
      </c>
      <c r="I69" s="207" t="s">
        <v>363</v>
      </c>
      <c r="J69" s="207" t="s">
        <v>194</v>
      </c>
      <c r="K69" s="9" t="s">
        <v>358</v>
      </c>
      <c r="L69" s="9"/>
    </row>
    <row r="70" ht="50.1" customHeight="1" spans="1:12">
      <c r="A70" s="5">
        <v>5</v>
      </c>
      <c r="B70" s="5" t="s">
        <v>364</v>
      </c>
      <c r="C70" s="9"/>
      <c r="D70" s="9"/>
      <c r="E70" s="9"/>
      <c r="F70" s="9"/>
      <c r="G70" s="9">
        <f>SUM(G71:G75)</f>
        <v>2777.26</v>
      </c>
      <c r="H70" s="9"/>
      <c r="I70" s="9"/>
      <c r="J70" s="9"/>
      <c r="K70" s="9"/>
      <c r="L70" s="9"/>
    </row>
    <row r="71" s="1" customFormat="1" ht="81.75" customHeight="1" spans="1:12">
      <c r="A71" s="10">
        <v>1</v>
      </c>
      <c r="B71" s="196" t="s">
        <v>365</v>
      </c>
      <c r="C71" s="196" t="s">
        <v>364</v>
      </c>
      <c r="D71" s="196" t="s">
        <v>16</v>
      </c>
      <c r="E71" s="196" t="s">
        <v>102</v>
      </c>
      <c r="F71" s="196" t="s">
        <v>366</v>
      </c>
      <c r="G71" s="197">
        <v>2090.76</v>
      </c>
      <c r="H71" s="9" t="s">
        <v>367</v>
      </c>
      <c r="I71" s="9" t="s">
        <v>368</v>
      </c>
      <c r="J71" s="9" t="s">
        <v>369</v>
      </c>
      <c r="K71" s="9" t="s">
        <v>370</v>
      </c>
      <c r="L71" s="24"/>
    </row>
    <row r="72" s="1" customFormat="1" ht="83.25" customHeight="1" spans="1:12">
      <c r="A72" s="10">
        <v>2</v>
      </c>
      <c r="B72" s="196" t="s">
        <v>371</v>
      </c>
      <c r="C72" s="196" t="s">
        <v>364</v>
      </c>
      <c r="D72" s="196" t="s">
        <v>16</v>
      </c>
      <c r="E72" s="196" t="s">
        <v>102</v>
      </c>
      <c r="F72" s="196" t="s">
        <v>372</v>
      </c>
      <c r="G72" s="197">
        <v>110</v>
      </c>
      <c r="H72" s="9" t="s">
        <v>373</v>
      </c>
      <c r="I72" s="9" t="s">
        <v>374</v>
      </c>
      <c r="J72" s="9" t="s">
        <v>369</v>
      </c>
      <c r="K72" s="9" t="s">
        <v>375</v>
      </c>
      <c r="L72" s="24"/>
    </row>
    <row r="73" s="1" customFormat="1" ht="63.75" customHeight="1" spans="1:12">
      <c r="A73" s="10">
        <v>3</v>
      </c>
      <c r="B73" s="196" t="s">
        <v>376</v>
      </c>
      <c r="C73" s="196" t="s">
        <v>364</v>
      </c>
      <c r="D73" s="196" t="s">
        <v>16</v>
      </c>
      <c r="E73" s="196" t="s">
        <v>102</v>
      </c>
      <c r="F73" s="196" t="s">
        <v>377</v>
      </c>
      <c r="G73" s="197">
        <v>400</v>
      </c>
      <c r="H73" s="9" t="s">
        <v>378</v>
      </c>
      <c r="I73" s="9" t="s">
        <v>379</v>
      </c>
      <c r="J73" s="9" t="s">
        <v>369</v>
      </c>
      <c r="K73" s="9" t="s">
        <v>370</v>
      </c>
      <c r="L73" s="24"/>
    </row>
    <row r="74" s="1" customFormat="1" ht="125" customHeight="1" spans="1:12">
      <c r="A74" s="10">
        <v>4</v>
      </c>
      <c r="B74" s="196" t="s">
        <v>380</v>
      </c>
      <c r="C74" s="196" t="s">
        <v>364</v>
      </c>
      <c r="D74" s="196" t="s">
        <v>16</v>
      </c>
      <c r="E74" s="196" t="s">
        <v>102</v>
      </c>
      <c r="F74" s="196" t="s">
        <v>381</v>
      </c>
      <c r="G74" s="197">
        <v>27</v>
      </c>
      <c r="H74" s="9" t="s">
        <v>382</v>
      </c>
      <c r="I74" s="9" t="s">
        <v>383</v>
      </c>
      <c r="J74" s="9" t="s">
        <v>21</v>
      </c>
      <c r="K74" s="9" t="s">
        <v>384</v>
      </c>
      <c r="L74" s="5"/>
    </row>
    <row r="75" s="1" customFormat="1" ht="155.25" spans="1:12">
      <c r="A75" s="10">
        <v>5</v>
      </c>
      <c r="B75" s="196" t="s">
        <v>385</v>
      </c>
      <c r="C75" s="196" t="s">
        <v>364</v>
      </c>
      <c r="D75" s="196" t="s">
        <v>16</v>
      </c>
      <c r="E75" s="196" t="s">
        <v>102</v>
      </c>
      <c r="F75" s="196" t="s">
        <v>386</v>
      </c>
      <c r="G75" s="197">
        <v>149.5</v>
      </c>
      <c r="H75" s="9" t="s">
        <v>387</v>
      </c>
      <c r="I75" s="9" t="s">
        <v>387</v>
      </c>
      <c r="J75" s="9" t="s">
        <v>369</v>
      </c>
      <c r="K75" s="9" t="s">
        <v>388</v>
      </c>
      <c r="L75" s="9" t="s">
        <v>389</v>
      </c>
    </row>
    <row r="76" ht="50.1" customHeight="1" spans="1:12">
      <c r="A76" s="5">
        <v>4</v>
      </c>
      <c r="B76" s="5" t="s">
        <v>390</v>
      </c>
      <c r="C76" s="9"/>
      <c r="D76" s="9"/>
      <c r="E76" s="9"/>
      <c r="F76" s="9"/>
      <c r="G76" s="9">
        <f>SUM(G77:G80)</f>
        <v>1229</v>
      </c>
      <c r="H76" s="9"/>
      <c r="I76" s="9"/>
      <c r="J76" s="9"/>
      <c r="K76" s="9"/>
      <c r="L76" s="9"/>
    </row>
    <row r="77" s="1" customFormat="1" ht="50.1" customHeight="1" spans="1:12">
      <c r="A77" s="10">
        <v>1</v>
      </c>
      <c r="B77" s="196" t="s">
        <v>391</v>
      </c>
      <c r="C77" s="196" t="s">
        <v>16</v>
      </c>
      <c r="D77" s="196" t="s">
        <v>251</v>
      </c>
      <c r="E77" s="196" t="s">
        <v>392</v>
      </c>
      <c r="F77" s="196" t="s">
        <v>393</v>
      </c>
      <c r="G77" s="197">
        <v>83</v>
      </c>
      <c r="H77" s="9" t="s">
        <v>394</v>
      </c>
      <c r="I77" s="9" t="s">
        <v>395</v>
      </c>
      <c r="J77" s="9" t="s">
        <v>21</v>
      </c>
      <c r="K77" s="9" t="s">
        <v>396</v>
      </c>
      <c r="L77" s="9"/>
    </row>
    <row r="78" s="2" customFormat="1" ht="75" customHeight="1" spans="1:12">
      <c r="A78" s="10">
        <v>2</v>
      </c>
      <c r="B78" s="196" t="s">
        <v>397</v>
      </c>
      <c r="C78" s="196" t="s">
        <v>16</v>
      </c>
      <c r="D78" s="196" t="s">
        <v>398</v>
      </c>
      <c r="E78" s="196" t="s">
        <v>399</v>
      </c>
      <c r="F78" s="196" t="s">
        <v>400</v>
      </c>
      <c r="G78" s="197">
        <v>489</v>
      </c>
      <c r="H78" s="9" t="s">
        <v>401</v>
      </c>
      <c r="I78" s="9" t="s">
        <v>402</v>
      </c>
      <c r="J78" s="9" t="s">
        <v>21</v>
      </c>
      <c r="K78" s="9" t="s">
        <v>403</v>
      </c>
      <c r="L78" s="9"/>
    </row>
    <row r="79" s="2" customFormat="1" ht="50.1" customHeight="1" spans="1:12">
      <c r="A79" s="10">
        <v>3</v>
      </c>
      <c r="B79" s="196" t="s">
        <v>404</v>
      </c>
      <c r="C79" s="196" t="s">
        <v>16</v>
      </c>
      <c r="D79" s="196" t="s">
        <v>251</v>
      </c>
      <c r="E79" s="196" t="s">
        <v>405</v>
      </c>
      <c r="F79" s="196" t="s">
        <v>406</v>
      </c>
      <c r="G79" s="196">
        <v>84</v>
      </c>
      <c r="H79" s="9" t="s">
        <v>394</v>
      </c>
      <c r="I79" s="9" t="s">
        <v>395</v>
      </c>
      <c r="J79" s="9" t="s">
        <v>21</v>
      </c>
      <c r="K79" s="9" t="s">
        <v>403</v>
      </c>
      <c r="L79" s="9"/>
    </row>
    <row r="80" s="2" customFormat="1" ht="86.25" spans="1:12">
      <c r="A80" s="10">
        <v>4</v>
      </c>
      <c r="B80" s="196" t="s">
        <v>407</v>
      </c>
      <c r="C80" s="196" t="s">
        <v>16</v>
      </c>
      <c r="D80" s="196" t="s">
        <v>398</v>
      </c>
      <c r="E80" s="196" t="s">
        <v>408</v>
      </c>
      <c r="F80" s="196" t="s">
        <v>409</v>
      </c>
      <c r="G80" s="196">
        <v>573</v>
      </c>
      <c r="H80" s="9" t="s">
        <v>410</v>
      </c>
      <c r="I80" s="9" t="s">
        <v>402</v>
      </c>
      <c r="J80" s="9" t="s">
        <v>411</v>
      </c>
      <c r="K80" s="9" t="s">
        <v>403</v>
      </c>
      <c r="L80" s="9"/>
    </row>
    <row r="81" ht="43.5" customHeight="1" spans="1:12">
      <c r="A81" s="5">
        <v>1</v>
      </c>
      <c r="B81" s="5" t="s">
        <v>412</v>
      </c>
      <c r="C81" s="9"/>
      <c r="D81" s="9"/>
      <c r="E81" s="9"/>
      <c r="F81" s="9"/>
      <c r="G81" s="9">
        <v>280</v>
      </c>
      <c r="H81" s="9"/>
      <c r="I81" s="9"/>
      <c r="J81" s="9"/>
      <c r="K81" s="9"/>
      <c r="L81" s="9"/>
    </row>
    <row r="82" s="1" customFormat="1" ht="92.25" customHeight="1" spans="1:12">
      <c r="A82" s="10">
        <v>1</v>
      </c>
      <c r="B82" s="196" t="s">
        <v>413</v>
      </c>
      <c r="C82" s="196" t="s">
        <v>412</v>
      </c>
      <c r="D82" s="196" t="s">
        <v>16</v>
      </c>
      <c r="E82" s="196" t="s">
        <v>102</v>
      </c>
      <c r="F82" s="196" t="s">
        <v>414</v>
      </c>
      <c r="G82" s="197">
        <v>280</v>
      </c>
      <c r="H82" s="9" t="s">
        <v>415</v>
      </c>
      <c r="I82" s="9" t="s">
        <v>416</v>
      </c>
      <c r="J82" s="9" t="s">
        <v>369</v>
      </c>
      <c r="K82" s="209" t="s">
        <v>417</v>
      </c>
      <c r="L82" s="209"/>
    </row>
    <row r="83" s="1" customFormat="1" ht="43.5" customHeight="1" spans="1:12">
      <c r="A83" s="5">
        <v>2</v>
      </c>
      <c r="B83" s="5" t="s">
        <v>418</v>
      </c>
      <c r="C83" s="9"/>
      <c r="D83" s="9"/>
      <c r="E83" s="9"/>
      <c r="F83" s="9"/>
      <c r="G83" s="9">
        <f>G84+G85</f>
        <v>421.469233</v>
      </c>
      <c r="H83" s="9"/>
      <c r="I83" s="9"/>
      <c r="J83" s="9"/>
      <c r="K83" s="9"/>
      <c r="L83" s="9"/>
    </row>
    <row r="84" s="1" customFormat="1" ht="46" customHeight="1" spans="1:12">
      <c r="A84" s="10">
        <v>1</v>
      </c>
      <c r="B84" s="196" t="s">
        <v>419</v>
      </c>
      <c r="C84" s="196" t="s">
        <v>14</v>
      </c>
      <c r="D84" s="196" t="s">
        <v>16</v>
      </c>
      <c r="E84" s="196" t="s">
        <v>102</v>
      </c>
      <c r="F84" s="196" t="s">
        <v>420</v>
      </c>
      <c r="G84" s="197">
        <v>400</v>
      </c>
      <c r="H84" s="9" t="s">
        <v>421</v>
      </c>
      <c r="I84" s="9" t="s">
        <v>422</v>
      </c>
      <c r="J84" s="9" t="s">
        <v>369</v>
      </c>
      <c r="K84" s="9" t="s">
        <v>423</v>
      </c>
      <c r="L84" s="9"/>
    </row>
    <row r="85" s="1" customFormat="1" ht="50" customHeight="1" spans="1:12">
      <c r="A85" s="10">
        <v>2</v>
      </c>
      <c r="B85" s="196" t="s">
        <v>424</v>
      </c>
      <c r="C85" s="196" t="s">
        <v>14</v>
      </c>
      <c r="D85" s="196" t="s">
        <v>16</v>
      </c>
      <c r="E85" s="196" t="s">
        <v>102</v>
      </c>
      <c r="F85" s="196" t="s">
        <v>425</v>
      </c>
      <c r="G85" s="197">
        <v>21.469233</v>
      </c>
      <c r="H85" s="9" t="s">
        <v>426</v>
      </c>
      <c r="I85" s="9" t="s">
        <v>427</v>
      </c>
      <c r="J85" s="9" t="s">
        <v>369</v>
      </c>
      <c r="K85" s="9" t="s">
        <v>403</v>
      </c>
      <c r="L85" s="9"/>
    </row>
  </sheetData>
  <autoFilter xmlns:etc="http://www.wps.cn/officeDocument/2017/etCustomData" ref="A4:L85" etc:filterBottomFollowUsedRange="0">
    <extLst/>
  </autoFilter>
  <sortState ref="A5:M70">
    <sortCondition ref="C5:C70"/>
  </sortState>
  <mergeCells count="1">
    <mergeCell ref="A2:L2"/>
  </mergeCells>
  <conditionalFormatting sqref="J60">
    <cfRule type="duplicateValues" dxfId="0" priority="2"/>
  </conditionalFormatting>
  <conditionalFormatting sqref="B70:K70">
    <cfRule type="duplicateValues" dxfId="0" priority="5"/>
  </conditionalFormatting>
  <conditionalFormatting sqref="B83:K83">
    <cfRule type="duplicateValues" dxfId="0" priority="1"/>
  </conditionalFormatting>
  <conditionalFormatting sqref="B19:B20">
    <cfRule type="duplicateValues" dxfId="0" priority="7"/>
  </conditionalFormatting>
  <conditionalFormatting sqref="B79:B80">
    <cfRule type="duplicateValues" dxfId="0" priority="3" stopIfTrue="1"/>
  </conditionalFormatting>
  <conditionalFormatting sqref="B81:K81 B84:B85 F84:I85 K84:K85">
    <cfRule type="duplicateValues" dxfId="0" priority="4"/>
  </conditionalFormatting>
  <pageMargins left="0.75" right="0.75" top="1" bottom="1" header="0.5" footer="0.5"/>
  <pageSetup paperSize="9" scale="52"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8"/>
  <sheetViews>
    <sheetView zoomScale="85" zoomScaleNormal="85" workbookViewId="0">
      <selection activeCell="G5" sqref="G5"/>
    </sheetView>
  </sheetViews>
  <sheetFormatPr defaultColWidth="7.25" defaultRowHeight="13.5"/>
  <cols>
    <col min="1" max="1" width="9.25833333333333" style="51" customWidth="1"/>
    <col min="2" max="2" width="8.23333333333333" style="51" customWidth="1"/>
    <col min="3" max="3" width="28.5" style="51" customWidth="1"/>
    <col min="4" max="4" width="11.5" style="51" customWidth="1"/>
    <col min="5" max="5" width="8.25" style="51" customWidth="1"/>
    <col min="6" max="6" width="9.75" style="51" customWidth="1"/>
    <col min="7" max="7" width="36.6333333333333" style="51" customWidth="1"/>
    <col min="8" max="8" width="23.3833333333333" style="51" customWidth="1"/>
    <col min="9" max="9" width="43.8833333333333" style="51" customWidth="1"/>
    <col min="10" max="10" width="36" style="51" customWidth="1"/>
    <col min="11" max="11" width="19.6333333333333" style="51" customWidth="1"/>
    <col min="12" max="12" width="17.4916666666667" style="51" customWidth="1"/>
    <col min="13" max="13" width="19.6333333333333" style="51" customWidth="1"/>
    <col min="14" max="14" width="7.25" style="51" customWidth="1"/>
    <col min="15" max="16384" width="7.25" style="51"/>
  </cols>
  <sheetData>
    <row r="1" ht="22.5" customHeight="1" spans="1:13">
      <c r="A1" s="55" t="s">
        <v>0</v>
      </c>
      <c r="B1" s="55"/>
      <c r="C1" s="56"/>
      <c r="D1" s="56"/>
      <c r="E1" s="56"/>
      <c r="F1" s="56"/>
      <c r="G1" s="56"/>
      <c r="H1" s="56"/>
      <c r="I1" s="56"/>
      <c r="J1" s="56"/>
      <c r="K1" s="56"/>
      <c r="L1" s="56"/>
      <c r="M1" s="56"/>
    </row>
    <row r="2" ht="27" spans="1:13">
      <c r="A2" s="57"/>
      <c r="B2" s="57"/>
      <c r="C2" s="57"/>
      <c r="D2" s="57"/>
      <c r="E2" s="57"/>
      <c r="F2" s="57"/>
      <c r="G2" s="57"/>
      <c r="H2" s="57"/>
      <c r="I2" s="57"/>
      <c r="J2" s="57"/>
      <c r="K2" s="57"/>
      <c r="L2" s="57"/>
      <c r="M2" s="57"/>
    </row>
    <row r="3" ht="27" customHeight="1" spans="1:13">
      <c r="A3" s="58"/>
      <c r="B3" s="58"/>
      <c r="C3" s="58"/>
      <c r="D3" s="58"/>
      <c r="E3" s="58"/>
      <c r="F3" s="58"/>
      <c r="G3" s="58"/>
      <c r="H3" s="58"/>
      <c r="I3" s="58"/>
      <c r="J3" s="58"/>
      <c r="K3" s="58"/>
      <c r="L3" s="58"/>
      <c r="M3" s="58"/>
    </row>
    <row r="4" ht="28.5" spans="1:13">
      <c r="A4" s="59" t="s">
        <v>736</v>
      </c>
      <c r="B4" s="59" t="s">
        <v>2</v>
      </c>
      <c r="C4" s="59" t="s">
        <v>3</v>
      </c>
      <c r="D4" s="59" t="s">
        <v>4</v>
      </c>
      <c r="E4" s="59" t="s">
        <v>5</v>
      </c>
      <c r="F4" s="59" t="s">
        <v>6</v>
      </c>
      <c r="G4" s="59" t="s">
        <v>7</v>
      </c>
      <c r="H4" s="59" t="s">
        <v>8</v>
      </c>
      <c r="I4" s="59" t="s">
        <v>9</v>
      </c>
      <c r="J4" s="59" t="s">
        <v>10</v>
      </c>
      <c r="K4" s="59" t="s">
        <v>11</v>
      </c>
      <c r="L4" s="59" t="s">
        <v>12</v>
      </c>
      <c r="M4" s="59" t="s">
        <v>13</v>
      </c>
    </row>
    <row r="5" ht="33" customHeight="1" spans="1:13">
      <c r="A5" s="59"/>
      <c r="B5" s="59"/>
      <c r="C5" s="60"/>
      <c r="D5" s="60"/>
      <c r="E5" s="60"/>
      <c r="F5" s="60"/>
      <c r="G5" s="60"/>
      <c r="H5" s="59">
        <f>SUM(H6:H88)</f>
        <v>21531.417233</v>
      </c>
      <c r="I5" s="60"/>
      <c r="J5" s="60"/>
      <c r="K5" s="60"/>
      <c r="L5" s="60"/>
      <c r="M5" s="60"/>
    </row>
    <row r="6" ht="60" customHeight="1" spans="1:13">
      <c r="A6" s="61" t="s">
        <v>84</v>
      </c>
      <c r="B6" s="62">
        <v>1</v>
      </c>
      <c r="C6" s="63" t="s">
        <v>15</v>
      </c>
      <c r="D6" s="63" t="s">
        <v>14</v>
      </c>
      <c r="E6" s="63" t="s">
        <v>16</v>
      </c>
      <c r="F6" s="63" t="s">
        <v>17</v>
      </c>
      <c r="G6" s="63" t="s">
        <v>18</v>
      </c>
      <c r="H6" s="78">
        <v>180.348</v>
      </c>
      <c r="I6" s="79" t="s">
        <v>19</v>
      </c>
      <c r="J6" s="79" t="s">
        <v>20</v>
      </c>
      <c r="K6" s="79" t="s">
        <v>21</v>
      </c>
      <c r="L6" s="79" t="s">
        <v>22</v>
      </c>
      <c r="M6" s="59"/>
    </row>
    <row r="7" ht="74.1" customHeight="1" spans="1:13">
      <c r="A7" s="64"/>
      <c r="B7" s="62">
        <v>2</v>
      </c>
      <c r="C7" s="65" t="s">
        <v>228</v>
      </c>
      <c r="D7" s="63" t="s">
        <v>14</v>
      </c>
      <c r="E7" s="63" t="s">
        <v>16</v>
      </c>
      <c r="F7" s="63" t="s">
        <v>229</v>
      </c>
      <c r="G7" s="65" t="s">
        <v>230</v>
      </c>
      <c r="H7" s="63">
        <v>50</v>
      </c>
      <c r="I7" s="80" t="s">
        <v>231</v>
      </c>
      <c r="J7" s="77" t="s">
        <v>232</v>
      </c>
      <c r="K7" s="79" t="s">
        <v>21</v>
      </c>
      <c r="L7" s="77" t="s">
        <v>89</v>
      </c>
      <c r="M7" s="77"/>
    </row>
    <row r="8" ht="45.95" customHeight="1" spans="1:13">
      <c r="A8" s="64"/>
      <c r="B8" s="62">
        <v>3</v>
      </c>
      <c r="C8" s="63" t="s">
        <v>250</v>
      </c>
      <c r="D8" s="63" t="s">
        <v>251</v>
      </c>
      <c r="E8" s="63" t="s">
        <v>16</v>
      </c>
      <c r="F8" s="63" t="s">
        <v>252</v>
      </c>
      <c r="G8" s="63" t="s">
        <v>253</v>
      </c>
      <c r="H8" s="63">
        <v>180.3</v>
      </c>
      <c r="I8" s="85" t="s">
        <v>254</v>
      </c>
      <c r="J8" s="85" t="s">
        <v>255</v>
      </c>
      <c r="K8" s="85" t="s">
        <v>21</v>
      </c>
      <c r="L8" s="85" t="s">
        <v>256</v>
      </c>
      <c r="M8" s="77"/>
    </row>
    <row r="9" ht="64" customHeight="1" spans="1:13">
      <c r="A9" s="64"/>
      <c r="B9" s="62">
        <v>4</v>
      </c>
      <c r="C9" s="63" t="s">
        <v>347</v>
      </c>
      <c r="D9" s="63" t="s">
        <v>264</v>
      </c>
      <c r="E9" s="63" t="s">
        <v>16</v>
      </c>
      <c r="F9" s="63" t="s">
        <v>348</v>
      </c>
      <c r="G9" s="63" t="s">
        <v>349</v>
      </c>
      <c r="H9" s="78">
        <v>99.8</v>
      </c>
      <c r="I9" s="79" t="s">
        <v>350</v>
      </c>
      <c r="J9" s="84" t="s">
        <v>351</v>
      </c>
      <c r="K9" s="84" t="s">
        <v>194</v>
      </c>
      <c r="L9" s="84" t="s">
        <v>352</v>
      </c>
      <c r="M9" s="77"/>
    </row>
    <row r="10" s="51" customFormat="1" ht="54" customHeight="1" spans="1:13">
      <c r="A10" s="64"/>
      <c r="B10" s="62">
        <v>5</v>
      </c>
      <c r="C10" s="63" t="s">
        <v>737</v>
      </c>
      <c r="D10" s="63" t="s">
        <v>364</v>
      </c>
      <c r="E10" s="63" t="s">
        <v>16</v>
      </c>
      <c r="F10" s="63" t="s">
        <v>102</v>
      </c>
      <c r="G10" s="63" t="s">
        <v>738</v>
      </c>
      <c r="H10" s="78">
        <v>9</v>
      </c>
      <c r="I10" s="77" t="s">
        <v>387</v>
      </c>
      <c r="J10" s="77" t="s">
        <v>387</v>
      </c>
      <c r="K10" s="77" t="s">
        <v>369</v>
      </c>
      <c r="L10" s="77" t="s">
        <v>89</v>
      </c>
      <c r="M10" s="77"/>
    </row>
    <row r="11" ht="81" customHeight="1" spans="1:13">
      <c r="A11" s="66"/>
      <c r="B11" s="62">
        <v>6</v>
      </c>
      <c r="C11" s="67" t="s">
        <v>82</v>
      </c>
      <c r="D11" s="67" t="s">
        <v>83</v>
      </c>
      <c r="E11" s="67" t="s">
        <v>16</v>
      </c>
      <c r="F11" s="67" t="s">
        <v>84</v>
      </c>
      <c r="G11" s="67" t="s">
        <v>85</v>
      </c>
      <c r="H11" s="67">
        <v>990</v>
      </c>
      <c r="I11" s="77" t="s">
        <v>86</v>
      </c>
      <c r="J11" s="77" t="s">
        <v>87</v>
      </c>
      <c r="K11" s="77" t="s">
        <v>88</v>
      </c>
      <c r="L11" s="77" t="s">
        <v>89</v>
      </c>
      <c r="M11" s="77"/>
    </row>
    <row r="12" ht="85.5" spans="1:13">
      <c r="A12" s="61" t="s">
        <v>723</v>
      </c>
      <c r="B12" s="62">
        <v>1</v>
      </c>
      <c r="C12" s="63" t="s">
        <v>23</v>
      </c>
      <c r="D12" s="63" t="s">
        <v>14</v>
      </c>
      <c r="E12" s="63" t="s">
        <v>16</v>
      </c>
      <c r="F12" s="63" t="s">
        <v>24</v>
      </c>
      <c r="G12" s="63" t="s">
        <v>25</v>
      </c>
      <c r="H12" s="81">
        <v>750</v>
      </c>
      <c r="I12" s="77" t="s">
        <v>26</v>
      </c>
      <c r="J12" s="77" t="s">
        <v>27</v>
      </c>
      <c r="K12" s="79" t="s">
        <v>21</v>
      </c>
      <c r="L12" s="79" t="s">
        <v>28</v>
      </c>
      <c r="M12" s="59"/>
    </row>
    <row r="13" ht="118" customHeight="1" spans="1:13">
      <c r="A13" s="64"/>
      <c r="B13" s="62">
        <v>2</v>
      </c>
      <c r="C13" s="63" t="s">
        <v>90</v>
      </c>
      <c r="D13" s="63" t="s">
        <v>14</v>
      </c>
      <c r="E13" s="63" t="s">
        <v>16</v>
      </c>
      <c r="F13" s="63" t="s">
        <v>91</v>
      </c>
      <c r="G13" s="63" t="s">
        <v>92</v>
      </c>
      <c r="H13" s="69">
        <v>2789</v>
      </c>
      <c r="I13" s="82" t="s">
        <v>93</v>
      </c>
      <c r="J13" s="79" t="s">
        <v>94</v>
      </c>
      <c r="K13" s="79" t="s">
        <v>21</v>
      </c>
      <c r="L13" s="79" t="s">
        <v>95</v>
      </c>
      <c r="M13" s="77"/>
    </row>
    <row r="14" ht="67" customHeight="1" spans="1:13">
      <c r="A14" s="64"/>
      <c r="B14" s="62">
        <v>3</v>
      </c>
      <c r="C14" s="63" t="s">
        <v>296</v>
      </c>
      <c r="D14" s="63" t="s">
        <v>297</v>
      </c>
      <c r="E14" s="63" t="s">
        <v>124</v>
      </c>
      <c r="F14" s="63" t="s">
        <v>298</v>
      </c>
      <c r="G14" s="63" t="s">
        <v>299</v>
      </c>
      <c r="H14" s="78">
        <v>98.94</v>
      </c>
      <c r="I14" s="84" t="s">
        <v>300</v>
      </c>
      <c r="J14" s="84" t="s">
        <v>301</v>
      </c>
      <c r="K14" s="84" t="s">
        <v>194</v>
      </c>
      <c r="L14" s="77" t="s">
        <v>302</v>
      </c>
      <c r="M14" s="77"/>
    </row>
    <row r="15" ht="75.95" customHeight="1" spans="1:13">
      <c r="A15" s="64"/>
      <c r="B15" s="62">
        <v>4</v>
      </c>
      <c r="C15" s="63" t="s">
        <v>303</v>
      </c>
      <c r="D15" s="63" t="s">
        <v>297</v>
      </c>
      <c r="E15" s="63" t="s">
        <v>124</v>
      </c>
      <c r="F15" s="63" t="s">
        <v>304</v>
      </c>
      <c r="G15" s="63" t="s">
        <v>305</v>
      </c>
      <c r="H15" s="78">
        <v>17.1</v>
      </c>
      <c r="I15" s="77" t="s">
        <v>306</v>
      </c>
      <c r="J15" s="77" t="s">
        <v>307</v>
      </c>
      <c r="K15" s="77" t="s">
        <v>194</v>
      </c>
      <c r="L15" s="77" t="s">
        <v>302</v>
      </c>
      <c r="M15" s="77"/>
    </row>
    <row r="16" s="51" customFormat="1" ht="66" customHeight="1" spans="1:13">
      <c r="A16" s="64"/>
      <c r="B16" s="62">
        <v>5</v>
      </c>
      <c r="C16" s="63" t="s">
        <v>739</v>
      </c>
      <c r="D16" s="63" t="s">
        <v>364</v>
      </c>
      <c r="E16" s="63" t="s">
        <v>16</v>
      </c>
      <c r="F16" s="63" t="s">
        <v>102</v>
      </c>
      <c r="G16" s="63" t="s">
        <v>740</v>
      </c>
      <c r="H16" s="78">
        <v>24</v>
      </c>
      <c r="I16" s="77" t="s">
        <v>387</v>
      </c>
      <c r="J16" s="77" t="s">
        <v>387</v>
      </c>
      <c r="K16" s="77" t="s">
        <v>369</v>
      </c>
      <c r="L16" s="79" t="s">
        <v>95</v>
      </c>
      <c r="M16" s="77"/>
    </row>
    <row r="17" ht="114" customHeight="1" spans="1:13">
      <c r="A17" s="66"/>
      <c r="B17" s="62">
        <v>6</v>
      </c>
      <c r="C17" s="67" t="s">
        <v>177</v>
      </c>
      <c r="D17" s="67" t="s">
        <v>83</v>
      </c>
      <c r="E17" s="67" t="s">
        <v>16</v>
      </c>
      <c r="F17" s="67" t="s">
        <v>24</v>
      </c>
      <c r="G17" s="67" t="s">
        <v>178</v>
      </c>
      <c r="H17" s="67">
        <v>990</v>
      </c>
      <c r="I17" s="77" t="s">
        <v>179</v>
      </c>
      <c r="J17" s="77" t="s">
        <v>180</v>
      </c>
      <c r="K17" s="77" t="s">
        <v>88</v>
      </c>
      <c r="L17" s="77" t="s">
        <v>181</v>
      </c>
      <c r="M17" s="77"/>
    </row>
    <row r="18" ht="161" customHeight="1" spans="1:13">
      <c r="A18" s="61" t="s">
        <v>465</v>
      </c>
      <c r="B18" s="62">
        <v>1</v>
      </c>
      <c r="C18" s="63" t="s">
        <v>29</v>
      </c>
      <c r="D18" s="63" t="s">
        <v>14</v>
      </c>
      <c r="E18" s="63" t="s">
        <v>16</v>
      </c>
      <c r="F18" s="63" t="s">
        <v>30</v>
      </c>
      <c r="G18" s="68" t="s">
        <v>741</v>
      </c>
      <c r="H18" s="78">
        <v>311</v>
      </c>
      <c r="I18" s="79" t="s">
        <v>32</v>
      </c>
      <c r="J18" s="79" t="s">
        <v>33</v>
      </c>
      <c r="K18" s="79" t="s">
        <v>21</v>
      </c>
      <c r="L18" s="79" t="s">
        <v>34</v>
      </c>
      <c r="M18" s="59"/>
    </row>
    <row r="19" ht="59" customHeight="1" spans="1:13">
      <c r="A19" s="64"/>
      <c r="B19" s="62">
        <v>2</v>
      </c>
      <c r="C19" s="63" t="s">
        <v>70</v>
      </c>
      <c r="D19" s="63" t="s">
        <v>14</v>
      </c>
      <c r="E19" s="69" t="s">
        <v>16</v>
      </c>
      <c r="F19" s="63" t="s">
        <v>71</v>
      </c>
      <c r="G19" s="69" t="s">
        <v>72</v>
      </c>
      <c r="H19" s="63">
        <v>125</v>
      </c>
      <c r="I19" s="83" t="s">
        <v>73</v>
      </c>
      <c r="J19" s="83" t="s">
        <v>74</v>
      </c>
      <c r="K19" s="79" t="s">
        <v>21</v>
      </c>
      <c r="L19" s="84" t="s">
        <v>75</v>
      </c>
      <c r="M19" s="59"/>
    </row>
    <row r="20" ht="118" customHeight="1" spans="1:13">
      <c r="A20" s="64"/>
      <c r="B20" s="62">
        <v>3</v>
      </c>
      <c r="C20" s="63" t="s">
        <v>96</v>
      </c>
      <c r="D20" s="63" t="s">
        <v>14</v>
      </c>
      <c r="E20" s="70" t="s">
        <v>16</v>
      </c>
      <c r="F20" s="63" t="s">
        <v>97</v>
      </c>
      <c r="G20" s="63" t="s">
        <v>98</v>
      </c>
      <c r="H20" s="63">
        <v>135</v>
      </c>
      <c r="I20" s="83" t="s">
        <v>99</v>
      </c>
      <c r="J20" s="84" t="s">
        <v>100</v>
      </c>
      <c r="K20" s="79" t="s">
        <v>21</v>
      </c>
      <c r="L20" s="84" t="s">
        <v>75</v>
      </c>
      <c r="M20" s="77"/>
    </row>
    <row r="21" ht="74.1" customHeight="1" spans="1:13">
      <c r="A21" s="64"/>
      <c r="B21" s="62">
        <v>4</v>
      </c>
      <c r="C21" s="65" t="s">
        <v>233</v>
      </c>
      <c r="D21" s="63" t="s">
        <v>14</v>
      </c>
      <c r="E21" s="63" t="s">
        <v>16</v>
      </c>
      <c r="F21" s="63" t="s">
        <v>234</v>
      </c>
      <c r="G21" s="65" t="s">
        <v>235</v>
      </c>
      <c r="H21" s="63">
        <v>50</v>
      </c>
      <c r="I21" s="80" t="s">
        <v>236</v>
      </c>
      <c r="J21" s="80" t="s">
        <v>237</v>
      </c>
      <c r="K21" s="79" t="s">
        <v>21</v>
      </c>
      <c r="L21" s="77" t="s">
        <v>75</v>
      </c>
      <c r="M21" s="77"/>
    </row>
    <row r="22" ht="62.1" customHeight="1" spans="1:13">
      <c r="A22" s="64"/>
      <c r="B22" s="62">
        <v>5</v>
      </c>
      <c r="C22" s="63" t="s">
        <v>314</v>
      </c>
      <c r="D22" s="63" t="s">
        <v>264</v>
      </c>
      <c r="E22" s="72" t="s">
        <v>16</v>
      </c>
      <c r="F22" s="72" t="s">
        <v>315</v>
      </c>
      <c r="G22" s="72" t="s">
        <v>316</v>
      </c>
      <c r="H22" s="78">
        <v>93.52</v>
      </c>
      <c r="I22" s="91" t="s">
        <v>317</v>
      </c>
      <c r="J22" s="92" t="s">
        <v>318</v>
      </c>
      <c r="K22" s="92" t="s">
        <v>194</v>
      </c>
      <c r="L22" s="77" t="s">
        <v>319</v>
      </c>
      <c r="M22" s="77"/>
    </row>
    <row r="23" s="51" customFormat="1" ht="66" customHeight="1" spans="1:13">
      <c r="A23" s="64"/>
      <c r="B23" s="62">
        <v>6</v>
      </c>
      <c r="C23" s="63" t="s">
        <v>742</v>
      </c>
      <c r="D23" s="63" t="s">
        <v>364</v>
      </c>
      <c r="E23" s="63" t="s">
        <v>16</v>
      </c>
      <c r="F23" s="63" t="s">
        <v>102</v>
      </c>
      <c r="G23" s="63" t="s">
        <v>743</v>
      </c>
      <c r="H23" s="78">
        <v>22.5</v>
      </c>
      <c r="I23" s="77" t="s">
        <v>387</v>
      </c>
      <c r="J23" s="77" t="s">
        <v>387</v>
      </c>
      <c r="K23" s="77" t="s">
        <v>369</v>
      </c>
      <c r="L23" s="84" t="s">
        <v>75</v>
      </c>
      <c r="M23" s="77"/>
    </row>
    <row r="24" ht="92.1" customHeight="1" spans="1:13">
      <c r="A24" s="64"/>
      <c r="B24" s="62">
        <v>7</v>
      </c>
      <c r="C24" s="67" t="s">
        <v>162</v>
      </c>
      <c r="D24" s="67" t="s">
        <v>14</v>
      </c>
      <c r="E24" s="67" t="s">
        <v>16</v>
      </c>
      <c r="F24" s="67" t="s">
        <v>163</v>
      </c>
      <c r="G24" s="67" t="s">
        <v>164</v>
      </c>
      <c r="H24" s="67">
        <v>260</v>
      </c>
      <c r="I24" s="77" t="s">
        <v>165</v>
      </c>
      <c r="J24" s="77" t="s">
        <v>166</v>
      </c>
      <c r="K24" s="77" t="s">
        <v>88</v>
      </c>
      <c r="L24" s="77" t="s">
        <v>75</v>
      </c>
      <c r="M24" s="77"/>
    </row>
    <row r="25" ht="87.95" customHeight="1" spans="1:13">
      <c r="A25" s="64"/>
      <c r="B25" s="62">
        <v>8</v>
      </c>
      <c r="C25" s="67" t="s">
        <v>167</v>
      </c>
      <c r="D25" s="67" t="s">
        <v>14</v>
      </c>
      <c r="E25" s="67" t="s">
        <v>16</v>
      </c>
      <c r="F25" s="67" t="s">
        <v>168</v>
      </c>
      <c r="G25" s="67" t="s">
        <v>169</v>
      </c>
      <c r="H25" s="67">
        <v>625.6</v>
      </c>
      <c r="I25" s="77" t="s">
        <v>170</v>
      </c>
      <c r="J25" s="77" t="s">
        <v>171</v>
      </c>
      <c r="K25" s="77" t="s">
        <v>88</v>
      </c>
      <c r="L25" s="77" t="s">
        <v>75</v>
      </c>
      <c r="M25" s="77"/>
    </row>
    <row r="26" s="52" customFormat="1" ht="134" customHeight="1" spans="1:13">
      <c r="A26" s="66"/>
      <c r="B26" s="62">
        <v>9</v>
      </c>
      <c r="C26" s="67" t="s">
        <v>196</v>
      </c>
      <c r="D26" s="67" t="s">
        <v>14</v>
      </c>
      <c r="E26" s="67" t="s">
        <v>16</v>
      </c>
      <c r="F26" s="67" t="s">
        <v>197</v>
      </c>
      <c r="G26" s="67" t="s">
        <v>198</v>
      </c>
      <c r="H26" s="67">
        <v>200</v>
      </c>
      <c r="I26" s="77" t="s">
        <v>199</v>
      </c>
      <c r="J26" s="77" t="s">
        <v>200</v>
      </c>
      <c r="K26" s="79" t="s">
        <v>201</v>
      </c>
      <c r="L26" s="79" t="s">
        <v>75</v>
      </c>
      <c r="M26" s="77"/>
    </row>
    <row r="27" ht="136" customHeight="1" spans="1:13">
      <c r="A27" s="61" t="s">
        <v>190</v>
      </c>
      <c r="B27" s="62">
        <v>1</v>
      </c>
      <c r="C27" s="63" t="s">
        <v>35</v>
      </c>
      <c r="D27" s="63" t="s">
        <v>14</v>
      </c>
      <c r="E27" s="63" t="s">
        <v>16</v>
      </c>
      <c r="F27" s="63" t="s">
        <v>36</v>
      </c>
      <c r="G27" s="63" t="s">
        <v>37</v>
      </c>
      <c r="H27" s="78">
        <v>57.3</v>
      </c>
      <c r="I27" s="79" t="s">
        <v>38</v>
      </c>
      <c r="J27" s="79" t="s">
        <v>39</v>
      </c>
      <c r="K27" s="79" t="s">
        <v>21</v>
      </c>
      <c r="L27" s="79" t="s">
        <v>40</v>
      </c>
      <c r="M27" s="59"/>
    </row>
    <row r="28" ht="55" customHeight="1" spans="1:13">
      <c r="A28" s="64"/>
      <c r="B28" s="62">
        <v>2</v>
      </c>
      <c r="C28" s="63" t="s">
        <v>41</v>
      </c>
      <c r="D28" s="63" t="s">
        <v>14</v>
      </c>
      <c r="E28" s="63" t="s">
        <v>16</v>
      </c>
      <c r="F28" s="63" t="s">
        <v>42</v>
      </c>
      <c r="G28" s="63" t="s">
        <v>43</v>
      </c>
      <c r="H28" s="78">
        <v>70</v>
      </c>
      <c r="I28" s="79" t="s">
        <v>44</v>
      </c>
      <c r="J28" s="79" t="s">
        <v>45</v>
      </c>
      <c r="K28" s="79" t="s">
        <v>21</v>
      </c>
      <c r="L28" s="79" t="s">
        <v>40</v>
      </c>
      <c r="M28" s="59"/>
    </row>
    <row r="29" s="52" customFormat="1" ht="85" customHeight="1" spans="1:13">
      <c r="A29" s="64"/>
      <c r="B29" s="62">
        <v>3</v>
      </c>
      <c r="C29" s="72" t="s">
        <v>189</v>
      </c>
      <c r="D29" s="72" t="s">
        <v>14</v>
      </c>
      <c r="E29" s="72" t="s">
        <v>124</v>
      </c>
      <c r="F29" s="72" t="s">
        <v>190</v>
      </c>
      <c r="G29" s="73" t="s">
        <v>191</v>
      </c>
      <c r="H29" s="73">
        <v>194.9</v>
      </c>
      <c r="I29" s="77" t="s">
        <v>192</v>
      </c>
      <c r="J29" s="77" t="s">
        <v>193</v>
      </c>
      <c r="K29" s="79" t="s">
        <v>194</v>
      </c>
      <c r="L29" s="79" t="s">
        <v>195</v>
      </c>
      <c r="M29" s="77"/>
    </row>
    <row r="30" ht="74.1" customHeight="1" spans="1:13">
      <c r="A30" s="64"/>
      <c r="B30" s="62">
        <v>4</v>
      </c>
      <c r="C30" s="65" t="s">
        <v>223</v>
      </c>
      <c r="D30" s="63" t="s">
        <v>14</v>
      </c>
      <c r="E30" s="63" t="s">
        <v>16</v>
      </c>
      <c r="F30" s="63" t="s">
        <v>224</v>
      </c>
      <c r="G30" s="65" t="s">
        <v>225</v>
      </c>
      <c r="H30" s="65">
        <v>50</v>
      </c>
      <c r="I30" s="77" t="s">
        <v>226</v>
      </c>
      <c r="J30" s="77" t="s">
        <v>227</v>
      </c>
      <c r="K30" s="79" t="s">
        <v>21</v>
      </c>
      <c r="L30" s="77" t="s">
        <v>195</v>
      </c>
      <c r="M30" s="77"/>
    </row>
    <row r="31" ht="87.95" customHeight="1" spans="1:13">
      <c r="A31" s="64"/>
      <c r="B31" s="62">
        <v>5</v>
      </c>
      <c r="C31" s="63" t="s">
        <v>270</v>
      </c>
      <c r="D31" s="63" t="s">
        <v>264</v>
      </c>
      <c r="E31" s="63" t="s">
        <v>124</v>
      </c>
      <c r="F31" s="63" t="s">
        <v>271</v>
      </c>
      <c r="G31" s="63" t="s">
        <v>272</v>
      </c>
      <c r="H31" s="78">
        <v>57.47</v>
      </c>
      <c r="I31" s="79" t="s">
        <v>273</v>
      </c>
      <c r="J31" s="79" t="s">
        <v>273</v>
      </c>
      <c r="K31" s="84" t="s">
        <v>194</v>
      </c>
      <c r="L31" s="79" t="s">
        <v>274</v>
      </c>
      <c r="M31" s="77"/>
    </row>
    <row r="32" ht="51.95" customHeight="1" spans="1:13">
      <c r="A32" s="64"/>
      <c r="B32" s="62">
        <v>6</v>
      </c>
      <c r="C32" s="63" t="s">
        <v>275</v>
      </c>
      <c r="D32" s="63" t="s">
        <v>264</v>
      </c>
      <c r="E32" s="63" t="s">
        <v>124</v>
      </c>
      <c r="F32" s="63" t="s">
        <v>276</v>
      </c>
      <c r="G32" s="63" t="s">
        <v>277</v>
      </c>
      <c r="H32" s="78">
        <v>42.55</v>
      </c>
      <c r="I32" s="79" t="s">
        <v>278</v>
      </c>
      <c r="J32" s="79" t="s">
        <v>278</v>
      </c>
      <c r="K32" s="84" t="s">
        <v>194</v>
      </c>
      <c r="L32" s="79" t="s">
        <v>279</v>
      </c>
      <c r="M32" s="77"/>
    </row>
    <row r="33" ht="81.95" customHeight="1" spans="1:13">
      <c r="A33" s="64"/>
      <c r="B33" s="62">
        <v>7</v>
      </c>
      <c r="C33" s="63" t="s">
        <v>280</v>
      </c>
      <c r="D33" s="63" t="s">
        <v>264</v>
      </c>
      <c r="E33" s="63" t="s">
        <v>16</v>
      </c>
      <c r="F33" s="63" t="s">
        <v>281</v>
      </c>
      <c r="G33" s="63" t="s">
        <v>282</v>
      </c>
      <c r="H33" s="78">
        <v>68.81</v>
      </c>
      <c r="I33" s="77" t="s">
        <v>283</v>
      </c>
      <c r="J33" s="77" t="s">
        <v>284</v>
      </c>
      <c r="K33" s="77" t="s">
        <v>194</v>
      </c>
      <c r="L33" s="77" t="s">
        <v>279</v>
      </c>
      <c r="M33" s="77"/>
    </row>
    <row r="34" s="51" customFormat="1" ht="66" customHeight="1" spans="1:13">
      <c r="A34" s="64"/>
      <c r="B34" s="62">
        <v>8</v>
      </c>
      <c r="C34" s="63" t="s">
        <v>744</v>
      </c>
      <c r="D34" s="63" t="s">
        <v>364</v>
      </c>
      <c r="E34" s="63" t="s">
        <v>16</v>
      </c>
      <c r="F34" s="63" t="s">
        <v>102</v>
      </c>
      <c r="G34" s="63" t="s">
        <v>745</v>
      </c>
      <c r="H34" s="78">
        <v>11</v>
      </c>
      <c r="I34" s="77" t="s">
        <v>387</v>
      </c>
      <c r="J34" s="77" t="s">
        <v>387</v>
      </c>
      <c r="K34" s="77" t="s">
        <v>369</v>
      </c>
      <c r="L34" s="79" t="s">
        <v>195</v>
      </c>
      <c r="M34" s="77"/>
    </row>
    <row r="35" ht="67" customHeight="1" spans="1:13">
      <c r="A35" s="61" t="s">
        <v>724</v>
      </c>
      <c r="B35" s="62">
        <v>1</v>
      </c>
      <c r="C35" s="63" t="s">
        <v>64</v>
      </c>
      <c r="D35" s="63" t="s">
        <v>14</v>
      </c>
      <c r="E35" s="63" t="s">
        <v>16</v>
      </c>
      <c r="F35" s="63" t="s">
        <v>65</v>
      </c>
      <c r="G35" s="63" t="s">
        <v>66</v>
      </c>
      <c r="H35" s="63">
        <v>50</v>
      </c>
      <c r="I35" s="79" t="s">
        <v>67</v>
      </c>
      <c r="J35" s="85" t="s">
        <v>68</v>
      </c>
      <c r="K35" s="79" t="s">
        <v>21</v>
      </c>
      <c r="L35" s="77" t="s">
        <v>69</v>
      </c>
      <c r="M35" s="59"/>
    </row>
    <row r="36" s="51" customFormat="1" ht="50.1" customHeight="1" spans="1:13">
      <c r="A36" s="64"/>
      <c r="B36" s="62">
        <v>2</v>
      </c>
      <c r="C36" s="63" t="s">
        <v>391</v>
      </c>
      <c r="D36" s="63" t="s">
        <v>16</v>
      </c>
      <c r="E36" s="63" t="s">
        <v>251</v>
      </c>
      <c r="F36" s="63" t="s">
        <v>392</v>
      </c>
      <c r="G36" s="63" t="s">
        <v>393</v>
      </c>
      <c r="H36" s="78">
        <v>83</v>
      </c>
      <c r="I36" s="77" t="s">
        <v>394</v>
      </c>
      <c r="J36" s="77" t="s">
        <v>395</v>
      </c>
      <c r="K36" s="77" t="s">
        <v>21</v>
      </c>
      <c r="L36" s="77" t="s">
        <v>396</v>
      </c>
      <c r="M36" s="77"/>
    </row>
    <row r="37" ht="121" customHeight="1" spans="1:13">
      <c r="A37" s="64"/>
      <c r="B37" s="62">
        <v>3</v>
      </c>
      <c r="C37" s="74" t="s">
        <v>675</v>
      </c>
      <c r="D37" s="63" t="s">
        <v>14</v>
      </c>
      <c r="E37" s="63" t="s">
        <v>16</v>
      </c>
      <c r="F37" s="63" t="s">
        <v>130</v>
      </c>
      <c r="G37" s="69" t="s">
        <v>131</v>
      </c>
      <c r="H37" s="63">
        <v>135.4</v>
      </c>
      <c r="I37" s="83" t="s">
        <v>132</v>
      </c>
      <c r="J37" s="83" t="s">
        <v>133</v>
      </c>
      <c r="K37" s="79" t="s">
        <v>21</v>
      </c>
      <c r="L37" s="77" t="s">
        <v>69</v>
      </c>
      <c r="M37" s="77"/>
    </row>
    <row r="38" ht="66" customHeight="1" spans="1:13">
      <c r="A38" s="64"/>
      <c r="B38" s="62">
        <v>4</v>
      </c>
      <c r="C38" s="65" t="s">
        <v>218</v>
      </c>
      <c r="D38" s="63" t="s">
        <v>14</v>
      </c>
      <c r="E38" s="63" t="s">
        <v>16</v>
      </c>
      <c r="F38" s="63" t="s">
        <v>219</v>
      </c>
      <c r="G38" s="65" t="s">
        <v>220</v>
      </c>
      <c r="H38" s="63">
        <v>50</v>
      </c>
      <c r="I38" s="77" t="s">
        <v>221</v>
      </c>
      <c r="J38" s="77" t="s">
        <v>222</v>
      </c>
      <c r="K38" s="79" t="s">
        <v>21</v>
      </c>
      <c r="L38" s="77" t="s">
        <v>69</v>
      </c>
      <c r="M38" s="77"/>
    </row>
    <row r="39" ht="45.95" customHeight="1" spans="1:13">
      <c r="A39" s="64"/>
      <c r="B39" s="62">
        <v>5</v>
      </c>
      <c r="C39" s="63" t="s">
        <v>263</v>
      </c>
      <c r="D39" s="63" t="s">
        <v>264</v>
      </c>
      <c r="E39" s="63" t="s">
        <v>16</v>
      </c>
      <c r="F39" s="63" t="s">
        <v>265</v>
      </c>
      <c r="G39" s="63" t="s">
        <v>266</v>
      </c>
      <c r="H39" s="78">
        <v>98.1</v>
      </c>
      <c r="I39" s="79" t="s">
        <v>267</v>
      </c>
      <c r="J39" s="79" t="s">
        <v>268</v>
      </c>
      <c r="K39" s="84" t="s">
        <v>194</v>
      </c>
      <c r="L39" s="79" t="s">
        <v>269</v>
      </c>
      <c r="M39" s="77"/>
    </row>
    <row r="40" ht="67" customHeight="1" spans="1:13">
      <c r="A40" s="64"/>
      <c r="B40" s="62">
        <v>6</v>
      </c>
      <c r="C40" s="63" t="s">
        <v>58</v>
      </c>
      <c r="D40" s="63" t="s">
        <v>14</v>
      </c>
      <c r="E40" s="63" t="s">
        <v>16</v>
      </c>
      <c r="F40" s="63" t="s">
        <v>59</v>
      </c>
      <c r="G40" s="63" t="s">
        <v>60</v>
      </c>
      <c r="H40" s="63">
        <v>30</v>
      </c>
      <c r="I40" s="84" t="s">
        <v>61</v>
      </c>
      <c r="J40" s="84" t="s">
        <v>62</v>
      </c>
      <c r="K40" s="79" t="s">
        <v>21</v>
      </c>
      <c r="L40" s="84" t="s">
        <v>63</v>
      </c>
      <c r="M40" s="59"/>
    </row>
    <row r="41" s="51" customFormat="1" ht="52" customHeight="1" spans="1:13">
      <c r="A41" s="66"/>
      <c r="B41" s="62">
        <v>7</v>
      </c>
      <c r="C41" s="63" t="s">
        <v>746</v>
      </c>
      <c r="D41" s="63" t="s">
        <v>364</v>
      </c>
      <c r="E41" s="63" t="s">
        <v>16</v>
      </c>
      <c r="F41" s="63" t="s">
        <v>102</v>
      </c>
      <c r="G41" s="63" t="s">
        <v>747</v>
      </c>
      <c r="H41" s="78">
        <v>15</v>
      </c>
      <c r="I41" s="77" t="s">
        <v>387</v>
      </c>
      <c r="J41" s="77" t="s">
        <v>387</v>
      </c>
      <c r="K41" s="77" t="s">
        <v>369</v>
      </c>
      <c r="L41" s="77" t="s">
        <v>69</v>
      </c>
      <c r="M41" s="77"/>
    </row>
    <row r="42" ht="57" spans="1:13">
      <c r="A42" s="61" t="s">
        <v>726</v>
      </c>
      <c r="B42" s="62">
        <v>1</v>
      </c>
      <c r="C42" s="63" t="s">
        <v>76</v>
      </c>
      <c r="D42" s="63" t="s">
        <v>14</v>
      </c>
      <c r="E42" s="63" t="s">
        <v>16</v>
      </c>
      <c r="F42" s="63" t="s">
        <v>77</v>
      </c>
      <c r="G42" s="63" t="s">
        <v>78</v>
      </c>
      <c r="H42" s="63">
        <v>285</v>
      </c>
      <c r="I42" s="77" t="s">
        <v>79</v>
      </c>
      <c r="J42" s="84" t="s">
        <v>80</v>
      </c>
      <c r="K42" s="79" t="s">
        <v>21</v>
      </c>
      <c r="L42" s="77" t="s">
        <v>81</v>
      </c>
      <c r="M42" s="59"/>
    </row>
    <row r="43" ht="117" customHeight="1" spans="1:13">
      <c r="A43" s="64"/>
      <c r="B43" s="62">
        <v>2</v>
      </c>
      <c r="C43" s="63" t="s">
        <v>208</v>
      </c>
      <c r="D43" s="63" t="s">
        <v>83</v>
      </c>
      <c r="E43" s="63" t="s">
        <v>16</v>
      </c>
      <c r="F43" s="63" t="s">
        <v>209</v>
      </c>
      <c r="G43" s="63" t="s">
        <v>210</v>
      </c>
      <c r="H43" s="81">
        <v>50</v>
      </c>
      <c r="I43" s="77" t="s">
        <v>211</v>
      </c>
      <c r="J43" s="77" t="s">
        <v>212</v>
      </c>
      <c r="K43" s="79" t="s">
        <v>21</v>
      </c>
      <c r="L43" s="77" t="s">
        <v>81</v>
      </c>
      <c r="M43" s="77"/>
    </row>
    <row r="44" ht="99" customHeight="1" spans="1:13">
      <c r="A44" s="64"/>
      <c r="B44" s="62">
        <v>3</v>
      </c>
      <c r="C44" s="63" t="s">
        <v>213</v>
      </c>
      <c r="D44" s="63" t="s">
        <v>14</v>
      </c>
      <c r="E44" s="63" t="s">
        <v>16</v>
      </c>
      <c r="F44" s="63" t="s">
        <v>214</v>
      </c>
      <c r="G44" s="63" t="s">
        <v>215</v>
      </c>
      <c r="H44" s="78">
        <v>50</v>
      </c>
      <c r="I44" s="77" t="s">
        <v>216</v>
      </c>
      <c r="J44" s="77" t="s">
        <v>217</v>
      </c>
      <c r="K44" s="79" t="s">
        <v>21</v>
      </c>
      <c r="L44" s="77" t="s">
        <v>81</v>
      </c>
      <c r="M44" s="77"/>
    </row>
    <row r="45" ht="65" customHeight="1" spans="1:13">
      <c r="A45" s="64"/>
      <c r="B45" s="62">
        <v>4</v>
      </c>
      <c r="C45" s="63" t="s">
        <v>285</v>
      </c>
      <c r="D45" s="63" t="s">
        <v>264</v>
      </c>
      <c r="E45" s="63" t="s">
        <v>16</v>
      </c>
      <c r="F45" s="63" t="s">
        <v>286</v>
      </c>
      <c r="G45" s="63" t="s">
        <v>287</v>
      </c>
      <c r="H45" s="78">
        <v>110</v>
      </c>
      <c r="I45" s="77" t="s">
        <v>288</v>
      </c>
      <c r="J45" s="77" t="s">
        <v>289</v>
      </c>
      <c r="K45" s="84" t="s">
        <v>194</v>
      </c>
      <c r="L45" s="77" t="s">
        <v>290</v>
      </c>
      <c r="M45" s="77"/>
    </row>
    <row r="46" s="51" customFormat="1" ht="59" customHeight="1" spans="1:13">
      <c r="A46" s="64"/>
      <c r="B46" s="62">
        <v>5</v>
      </c>
      <c r="C46" s="63" t="s">
        <v>748</v>
      </c>
      <c r="D46" s="63" t="s">
        <v>364</v>
      </c>
      <c r="E46" s="63" t="s">
        <v>16</v>
      </c>
      <c r="F46" s="63" t="s">
        <v>102</v>
      </c>
      <c r="G46" s="63" t="s">
        <v>749</v>
      </c>
      <c r="H46" s="78">
        <v>20</v>
      </c>
      <c r="I46" s="77" t="s">
        <v>387</v>
      </c>
      <c r="J46" s="77" t="s">
        <v>387</v>
      </c>
      <c r="K46" s="77" t="s">
        <v>369</v>
      </c>
      <c r="L46" s="77" t="s">
        <v>81</v>
      </c>
      <c r="M46" s="77"/>
    </row>
    <row r="47" ht="117" customHeight="1" spans="1:13">
      <c r="A47" s="64"/>
      <c r="B47" s="62">
        <v>6</v>
      </c>
      <c r="C47" s="67" t="s">
        <v>107</v>
      </c>
      <c r="D47" s="67" t="s">
        <v>108</v>
      </c>
      <c r="E47" s="67" t="s">
        <v>16</v>
      </c>
      <c r="F47" s="67" t="s">
        <v>109</v>
      </c>
      <c r="G47" s="67" t="s">
        <v>110</v>
      </c>
      <c r="H47" s="67">
        <v>346.6</v>
      </c>
      <c r="I47" s="77" t="s">
        <v>111</v>
      </c>
      <c r="J47" s="77" t="s">
        <v>112</v>
      </c>
      <c r="K47" s="77" t="s">
        <v>88</v>
      </c>
      <c r="L47" s="77" t="s">
        <v>81</v>
      </c>
      <c r="M47" s="77"/>
    </row>
    <row r="48" ht="92.1" customHeight="1" spans="1:13">
      <c r="A48" s="66"/>
      <c r="B48" s="62">
        <v>7</v>
      </c>
      <c r="C48" s="67" t="s">
        <v>113</v>
      </c>
      <c r="D48" s="67" t="s">
        <v>83</v>
      </c>
      <c r="E48" s="67" t="s">
        <v>16</v>
      </c>
      <c r="F48" s="67" t="s">
        <v>114</v>
      </c>
      <c r="G48" s="67" t="s">
        <v>115</v>
      </c>
      <c r="H48" s="67">
        <v>315</v>
      </c>
      <c r="I48" s="77" t="s">
        <v>116</v>
      </c>
      <c r="J48" s="77" t="s">
        <v>117</v>
      </c>
      <c r="K48" s="77" t="s">
        <v>88</v>
      </c>
      <c r="L48" s="77" t="s">
        <v>81</v>
      </c>
      <c r="M48" s="77"/>
    </row>
    <row r="49" ht="86" customHeight="1" spans="1:13">
      <c r="A49" s="61" t="s">
        <v>173</v>
      </c>
      <c r="B49" s="62">
        <v>1</v>
      </c>
      <c r="C49" s="63" t="s">
        <v>203</v>
      </c>
      <c r="D49" s="63" t="s">
        <v>14</v>
      </c>
      <c r="E49" s="63" t="s">
        <v>16</v>
      </c>
      <c r="F49" s="63" t="s">
        <v>204</v>
      </c>
      <c r="G49" s="63" t="s">
        <v>205</v>
      </c>
      <c r="H49" s="78">
        <v>50</v>
      </c>
      <c r="I49" s="77" t="s">
        <v>206</v>
      </c>
      <c r="J49" s="77" t="s">
        <v>207</v>
      </c>
      <c r="K49" s="77" t="s">
        <v>21</v>
      </c>
      <c r="L49" s="77" t="s">
        <v>122</v>
      </c>
      <c r="M49" s="77"/>
    </row>
    <row r="50" ht="62.1" customHeight="1" spans="1:13">
      <c r="A50" s="64"/>
      <c r="B50" s="62">
        <v>2</v>
      </c>
      <c r="C50" s="63" t="s">
        <v>320</v>
      </c>
      <c r="D50" s="63" t="s">
        <v>264</v>
      </c>
      <c r="E50" s="63" t="s">
        <v>124</v>
      </c>
      <c r="F50" s="63" t="s">
        <v>321</v>
      </c>
      <c r="G50" s="63" t="s">
        <v>322</v>
      </c>
      <c r="H50" s="78">
        <v>99.5</v>
      </c>
      <c r="I50" s="84" t="s">
        <v>323</v>
      </c>
      <c r="J50" s="84" t="s">
        <v>324</v>
      </c>
      <c r="K50" s="84" t="s">
        <v>194</v>
      </c>
      <c r="L50" s="84" t="s">
        <v>325</v>
      </c>
      <c r="M50" s="77"/>
    </row>
    <row r="51" s="51" customFormat="1" ht="58" customHeight="1" spans="1:13">
      <c r="A51" s="64"/>
      <c r="B51" s="62">
        <v>3</v>
      </c>
      <c r="C51" s="63" t="s">
        <v>750</v>
      </c>
      <c r="D51" s="63" t="s">
        <v>364</v>
      </c>
      <c r="E51" s="63" t="s">
        <v>16</v>
      </c>
      <c r="F51" s="63" t="s">
        <v>102</v>
      </c>
      <c r="G51" s="63" t="s">
        <v>751</v>
      </c>
      <c r="H51" s="78">
        <v>12.5</v>
      </c>
      <c r="I51" s="77" t="s">
        <v>387</v>
      </c>
      <c r="J51" s="77" t="s">
        <v>387</v>
      </c>
      <c r="K51" s="77" t="s">
        <v>369</v>
      </c>
      <c r="L51" s="77" t="s">
        <v>122</v>
      </c>
      <c r="M51" s="77"/>
    </row>
    <row r="52" s="51" customFormat="1" ht="58" customHeight="1" spans="1:13">
      <c r="A52" s="64"/>
      <c r="B52" s="62">
        <v>4</v>
      </c>
      <c r="C52" s="63" t="s">
        <v>52</v>
      </c>
      <c r="D52" s="63" t="s">
        <v>14</v>
      </c>
      <c r="E52" s="63" t="s">
        <v>16</v>
      </c>
      <c r="F52" s="63" t="s">
        <v>53</v>
      </c>
      <c r="G52" s="63" t="s">
        <v>54</v>
      </c>
      <c r="H52" s="63">
        <v>116</v>
      </c>
      <c r="I52" s="86" t="s">
        <v>55</v>
      </c>
      <c r="J52" s="86" t="s">
        <v>56</v>
      </c>
      <c r="K52" s="79" t="s">
        <v>21</v>
      </c>
      <c r="L52" s="86" t="s">
        <v>57</v>
      </c>
      <c r="M52" s="77"/>
    </row>
    <row r="53" ht="92.1" customHeight="1" spans="1:13">
      <c r="A53" s="64"/>
      <c r="B53" s="62">
        <v>5</v>
      </c>
      <c r="C53" s="67" t="s">
        <v>118</v>
      </c>
      <c r="D53" s="67" t="s">
        <v>14</v>
      </c>
      <c r="E53" s="67" t="s">
        <v>16</v>
      </c>
      <c r="F53" s="67" t="s">
        <v>53</v>
      </c>
      <c r="G53" s="67" t="s">
        <v>119</v>
      </c>
      <c r="H53" s="67">
        <v>235.77</v>
      </c>
      <c r="I53" s="77" t="s">
        <v>120</v>
      </c>
      <c r="J53" s="77" t="s">
        <v>121</v>
      </c>
      <c r="K53" s="77" t="s">
        <v>88</v>
      </c>
      <c r="L53" s="77" t="s">
        <v>122</v>
      </c>
      <c r="M53" s="77"/>
    </row>
    <row r="54" ht="92.1" customHeight="1" spans="1:13">
      <c r="A54" s="64"/>
      <c r="B54" s="62">
        <v>6</v>
      </c>
      <c r="C54" s="67" t="s">
        <v>123</v>
      </c>
      <c r="D54" s="67" t="s">
        <v>14</v>
      </c>
      <c r="E54" s="67" t="s">
        <v>124</v>
      </c>
      <c r="F54" s="67" t="s">
        <v>125</v>
      </c>
      <c r="G54" s="67" t="s">
        <v>126</v>
      </c>
      <c r="H54" s="67">
        <v>424.1</v>
      </c>
      <c r="I54" s="77" t="s">
        <v>127</v>
      </c>
      <c r="J54" s="77" t="s">
        <v>128</v>
      </c>
      <c r="K54" s="77" t="s">
        <v>88</v>
      </c>
      <c r="L54" s="77" t="s">
        <v>122</v>
      </c>
      <c r="M54" s="77"/>
    </row>
    <row r="55" ht="89.1" customHeight="1" spans="1:13">
      <c r="A55" s="66"/>
      <c r="B55" s="62">
        <v>7</v>
      </c>
      <c r="C55" s="67" t="s">
        <v>172</v>
      </c>
      <c r="D55" s="67" t="s">
        <v>14</v>
      </c>
      <c r="E55" s="67" t="s">
        <v>16</v>
      </c>
      <c r="F55" s="67" t="s">
        <v>173</v>
      </c>
      <c r="G55" s="67" t="s">
        <v>174</v>
      </c>
      <c r="H55" s="67">
        <v>263.85</v>
      </c>
      <c r="I55" s="77" t="s">
        <v>175</v>
      </c>
      <c r="J55" s="77" t="s">
        <v>176</v>
      </c>
      <c r="K55" s="77" t="s">
        <v>88</v>
      </c>
      <c r="L55" s="77" t="s">
        <v>122</v>
      </c>
      <c r="M55" s="77"/>
    </row>
    <row r="56" ht="143" customHeight="1" spans="1:13">
      <c r="A56" s="61" t="s">
        <v>727</v>
      </c>
      <c r="B56" s="62">
        <v>1</v>
      </c>
      <c r="C56" s="63" t="s">
        <v>257</v>
      </c>
      <c r="D56" s="63" t="s">
        <v>251</v>
      </c>
      <c r="E56" s="63" t="s">
        <v>124</v>
      </c>
      <c r="F56" s="63" t="s">
        <v>258</v>
      </c>
      <c r="G56" s="63" t="s">
        <v>259</v>
      </c>
      <c r="H56" s="63">
        <v>295.72</v>
      </c>
      <c r="I56" s="85" t="s">
        <v>260</v>
      </c>
      <c r="J56" s="85" t="s">
        <v>261</v>
      </c>
      <c r="K56" s="85" t="s">
        <v>21</v>
      </c>
      <c r="L56" s="85" t="s">
        <v>262</v>
      </c>
      <c r="M56" s="77"/>
    </row>
    <row r="57" ht="67" customHeight="1" spans="1:13">
      <c r="A57" s="64"/>
      <c r="B57" s="62">
        <v>2</v>
      </c>
      <c r="C57" s="63" t="s">
        <v>291</v>
      </c>
      <c r="D57" s="63" t="s">
        <v>264</v>
      </c>
      <c r="E57" s="63" t="s">
        <v>16</v>
      </c>
      <c r="F57" s="63" t="s">
        <v>135</v>
      </c>
      <c r="G57" s="63" t="s">
        <v>292</v>
      </c>
      <c r="H57" s="78">
        <v>46.77</v>
      </c>
      <c r="I57" s="84" t="s">
        <v>293</v>
      </c>
      <c r="J57" s="84" t="s">
        <v>294</v>
      </c>
      <c r="K57" s="84" t="s">
        <v>194</v>
      </c>
      <c r="L57" s="84" t="s">
        <v>295</v>
      </c>
      <c r="M57" s="77"/>
    </row>
    <row r="58" s="51" customFormat="1" ht="52" customHeight="1" spans="1:13">
      <c r="A58" s="64"/>
      <c r="B58" s="62">
        <v>3</v>
      </c>
      <c r="C58" s="63" t="s">
        <v>752</v>
      </c>
      <c r="D58" s="63" t="s">
        <v>364</v>
      </c>
      <c r="E58" s="63" t="s">
        <v>16</v>
      </c>
      <c r="F58" s="63" t="s">
        <v>102</v>
      </c>
      <c r="G58" s="63" t="s">
        <v>753</v>
      </c>
      <c r="H58" s="78">
        <v>6</v>
      </c>
      <c r="I58" s="77" t="s">
        <v>387</v>
      </c>
      <c r="J58" s="77" t="s">
        <v>387</v>
      </c>
      <c r="K58" s="77" t="s">
        <v>369</v>
      </c>
      <c r="L58" s="77" t="s">
        <v>139</v>
      </c>
      <c r="M58" s="77"/>
    </row>
    <row r="59" ht="172" customHeight="1" spans="1:13">
      <c r="A59" s="64"/>
      <c r="B59" s="62">
        <v>4</v>
      </c>
      <c r="C59" s="67" t="s">
        <v>134</v>
      </c>
      <c r="D59" s="67" t="s">
        <v>14</v>
      </c>
      <c r="E59" s="67" t="s">
        <v>16</v>
      </c>
      <c r="F59" s="67" t="s">
        <v>135</v>
      </c>
      <c r="G59" s="67" t="s">
        <v>136</v>
      </c>
      <c r="H59" s="67">
        <v>198</v>
      </c>
      <c r="I59" s="77" t="s">
        <v>137</v>
      </c>
      <c r="J59" s="77" t="s">
        <v>138</v>
      </c>
      <c r="K59" s="77" t="s">
        <v>88</v>
      </c>
      <c r="L59" s="77" t="s">
        <v>139</v>
      </c>
      <c r="M59" s="77"/>
    </row>
    <row r="60" ht="224" customHeight="1" spans="1:13">
      <c r="A60" s="64"/>
      <c r="B60" s="62">
        <v>5</v>
      </c>
      <c r="C60" s="67" t="s">
        <v>140</v>
      </c>
      <c r="D60" s="67" t="s">
        <v>14</v>
      </c>
      <c r="E60" s="67" t="s">
        <v>16</v>
      </c>
      <c r="F60" s="67" t="s">
        <v>141</v>
      </c>
      <c r="G60" s="67" t="s">
        <v>142</v>
      </c>
      <c r="H60" s="67">
        <v>900</v>
      </c>
      <c r="I60" s="77" t="s">
        <v>143</v>
      </c>
      <c r="J60" s="77" t="s">
        <v>144</v>
      </c>
      <c r="K60" s="77" t="s">
        <v>88</v>
      </c>
      <c r="L60" s="77" t="s">
        <v>139</v>
      </c>
      <c r="M60" s="77"/>
    </row>
    <row r="61" ht="108" customHeight="1" spans="1:13">
      <c r="A61" s="66"/>
      <c r="B61" s="62">
        <v>6</v>
      </c>
      <c r="C61" s="67" t="s">
        <v>151</v>
      </c>
      <c r="D61" s="67" t="s">
        <v>14</v>
      </c>
      <c r="E61" s="67" t="s">
        <v>16</v>
      </c>
      <c r="F61" s="67" t="s">
        <v>141</v>
      </c>
      <c r="G61" s="67" t="s">
        <v>152</v>
      </c>
      <c r="H61" s="67">
        <v>168.3</v>
      </c>
      <c r="I61" s="77" t="s">
        <v>153</v>
      </c>
      <c r="J61" s="77" t="s">
        <v>154</v>
      </c>
      <c r="K61" s="77" t="s">
        <v>88</v>
      </c>
      <c r="L61" s="77" t="s">
        <v>139</v>
      </c>
      <c r="M61" s="77"/>
    </row>
    <row r="62" ht="64" customHeight="1" spans="1:13">
      <c r="A62" s="61" t="s">
        <v>728</v>
      </c>
      <c r="B62" s="62">
        <v>1</v>
      </c>
      <c r="C62" s="63" t="s">
        <v>341</v>
      </c>
      <c r="D62" s="63" t="s">
        <v>264</v>
      </c>
      <c r="E62" s="63" t="s">
        <v>16</v>
      </c>
      <c r="F62" s="63" t="s">
        <v>342</v>
      </c>
      <c r="G62" s="63" t="s">
        <v>343</v>
      </c>
      <c r="H62" s="90">
        <v>94.86</v>
      </c>
      <c r="I62" s="77" t="s">
        <v>344</v>
      </c>
      <c r="J62" s="77" t="s">
        <v>345</v>
      </c>
      <c r="K62" s="77" t="s">
        <v>194</v>
      </c>
      <c r="L62" s="77" t="s">
        <v>346</v>
      </c>
      <c r="M62" s="77"/>
    </row>
    <row r="63" s="51" customFormat="1" ht="52" customHeight="1" spans="1:13">
      <c r="A63" s="64"/>
      <c r="B63" s="62">
        <v>2</v>
      </c>
      <c r="C63" s="63" t="s">
        <v>754</v>
      </c>
      <c r="D63" s="63" t="s">
        <v>364</v>
      </c>
      <c r="E63" s="63" t="s">
        <v>16</v>
      </c>
      <c r="F63" s="63" t="s">
        <v>102</v>
      </c>
      <c r="G63" s="63" t="s">
        <v>755</v>
      </c>
      <c r="H63" s="78">
        <v>12.5</v>
      </c>
      <c r="I63" s="77" t="s">
        <v>387</v>
      </c>
      <c r="J63" s="77" t="s">
        <v>387</v>
      </c>
      <c r="K63" s="77" t="s">
        <v>369</v>
      </c>
      <c r="L63" s="77" t="s">
        <v>161</v>
      </c>
      <c r="M63" s="77"/>
    </row>
    <row r="64" s="53" customFormat="1" ht="96.95" customHeight="1" spans="1:13">
      <c r="A64" s="66"/>
      <c r="B64" s="62">
        <v>3</v>
      </c>
      <c r="C64" s="67" t="s">
        <v>155</v>
      </c>
      <c r="D64" s="67" t="s">
        <v>14</v>
      </c>
      <c r="E64" s="67" t="s">
        <v>156</v>
      </c>
      <c r="F64" s="67" t="s">
        <v>157</v>
      </c>
      <c r="G64" s="67" t="s">
        <v>158</v>
      </c>
      <c r="H64" s="67">
        <v>1200</v>
      </c>
      <c r="I64" s="77" t="s">
        <v>159</v>
      </c>
      <c r="J64" s="77" t="s">
        <v>160</v>
      </c>
      <c r="K64" s="77" t="s">
        <v>88</v>
      </c>
      <c r="L64" s="77" t="s">
        <v>161</v>
      </c>
      <c r="M64" s="77"/>
    </row>
    <row r="65" ht="93" customHeight="1" spans="1:13">
      <c r="A65" s="93" t="s">
        <v>756</v>
      </c>
      <c r="B65" s="62">
        <v>1</v>
      </c>
      <c r="C65" s="63" t="s">
        <v>353</v>
      </c>
      <c r="D65" s="63" t="s">
        <v>264</v>
      </c>
      <c r="E65" s="72" t="s">
        <v>124</v>
      </c>
      <c r="F65" s="72" t="s">
        <v>354</v>
      </c>
      <c r="G65" s="72" t="s">
        <v>355</v>
      </c>
      <c r="H65" s="78">
        <v>75.89</v>
      </c>
      <c r="I65" s="91" t="s">
        <v>356</v>
      </c>
      <c r="J65" s="92" t="s">
        <v>357</v>
      </c>
      <c r="K65" s="92" t="s">
        <v>194</v>
      </c>
      <c r="L65" s="77" t="s">
        <v>358</v>
      </c>
      <c r="M65" s="77"/>
    </row>
    <row r="66" ht="105" customHeight="1" spans="1:13">
      <c r="A66" s="94"/>
      <c r="B66" s="62">
        <v>2</v>
      </c>
      <c r="C66" s="63" t="s">
        <v>359</v>
      </c>
      <c r="D66" s="63" t="s">
        <v>264</v>
      </c>
      <c r="E66" s="72" t="s">
        <v>124</v>
      </c>
      <c r="F66" s="72" t="s">
        <v>360</v>
      </c>
      <c r="G66" s="72" t="s">
        <v>361</v>
      </c>
      <c r="H66" s="72">
        <v>110</v>
      </c>
      <c r="I66" s="91" t="s">
        <v>362</v>
      </c>
      <c r="J66" s="92" t="s">
        <v>363</v>
      </c>
      <c r="K66" s="92" t="s">
        <v>194</v>
      </c>
      <c r="L66" s="77" t="s">
        <v>358</v>
      </c>
      <c r="M66" s="77"/>
    </row>
    <row r="67" ht="79" customHeight="1" spans="1:13">
      <c r="A67" s="95"/>
      <c r="B67" s="62">
        <v>3</v>
      </c>
      <c r="C67" s="67" t="s">
        <v>145</v>
      </c>
      <c r="D67" s="67" t="s">
        <v>14</v>
      </c>
      <c r="E67" s="67" t="s">
        <v>16</v>
      </c>
      <c r="F67" s="67" t="s">
        <v>146</v>
      </c>
      <c r="G67" s="67" t="s">
        <v>147</v>
      </c>
      <c r="H67" s="67">
        <v>523.5</v>
      </c>
      <c r="I67" s="77" t="s">
        <v>148</v>
      </c>
      <c r="J67" s="77" t="s">
        <v>149</v>
      </c>
      <c r="K67" s="77" t="s">
        <v>88</v>
      </c>
      <c r="L67" s="77" t="s">
        <v>150</v>
      </c>
      <c r="M67" s="77"/>
    </row>
    <row r="68" s="54" customFormat="1" ht="74.1" customHeight="1" spans="1:13">
      <c r="A68" s="61" t="s">
        <v>729</v>
      </c>
      <c r="B68" s="62">
        <v>1</v>
      </c>
      <c r="C68" s="65" t="s">
        <v>182</v>
      </c>
      <c r="D68" s="63" t="s">
        <v>14</v>
      </c>
      <c r="E68" s="63" t="s">
        <v>16</v>
      </c>
      <c r="F68" s="63" t="s">
        <v>183</v>
      </c>
      <c r="G68" s="65" t="s">
        <v>184</v>
      </c>
      <c r="H68" s="63">
        <v>50</v>
      </c>
      <c r="I68" s="77" t="s">
        <v>185</v>
      </c>
      <c r="J68" s="77" t="s">
        <v>186</v>
      </c>
      <c r="K68" s="79" t="s">
        <v>187</v>
      </c>
      <c r="L68" s="77" t="s">
        <v>188</v>
      </c>
      <c r="M68" s="77"/>
    </row>
    <row r="69" s="54" customFormat="1" ht="57" spans="1:13">
      <c r="A69" s="64"/>
      <c r="B69" s="62">
        <v>2</v>
      </c>
      <c r="C69" s="65" t="s">
        <v>238</v>
      </c>
      <c r="D69" s="63" t="s">
        <v>14</v>
      </c>
      <c r="E69" s="63" t="s">
        <v>16</v>
      </c>
      <c r="F69" s="63" t="s">
        <v>239</v>
      </c>
      <c r="G69" s="65" t="s">
        <v>240</v>
      </c>
      <c r="H69" s="63">
        <v>50</v>
      </c>
      <c r="I69" s="77" t="s">
        <v>241</v>
      </c>
      <c r="J69" s="77" t="s">
        <v>242</v>
      </c>
      <c r="K69" s="77" t="s">
        <v>21</v>
      </c>
      <c r="L69" s="77" t="s">
        <v>188</v>
      </c>
      <c r="M69" s="32"/>
    </row>
    <row r="70" ht="81.95" customHeight="1" spans="1:13">
      <c r="A70" s="64"/>
      <c r="B70" s="62">
        <v>3</v>
      </c>
      <c r="C70" s="65" t="s">
        <v>326</v>
      </c>
      <c r="D70" s="63" t="s">
        <v>264</v>
      </c>
      <c r="E70" s="65" t="s">
        <v>124</v>
      </c>
      <c r="F70" s="70" t="s">
        <v>327</v>
      </c>
      <c r="G70" s="65" t="s">
        <v>328</v>
      </c>
      <c r="H70" s="78">
        <v>43.04</v>
      </c>
      <c r="I70" s="87" t="s">
        <v>329</v>
      </c>
      <c r="J70" s="87" t="s">
        <v>330</v>
      </c>
      <c r="K70" s="77" t="s">
        <v>194</v>
      </c>
      <c r="L70" s="87" t="s">
        <v>331</v>
      </c>
      <c r="M70" s="77"/>
    </row>
    <row r="71" ht="163" customHeight="1" spans="1:13">
      <c r="A71" s="64"/>
      <c r="B71" s="62">
        <v>4</v>
      </c>
      <c r="C71" s="65" t="s">
        <v>332</v>
      </c>
      <c r="D71" s="63" t="s">
        <v>264</v>
      </c>
      <c r="E71" s="70" t="s">
        <v>124</v>
      </c>
      <c r="F71" s="70" t="s">
        <v>239</v>
      </c>
      <c r="G71" s="65" t="s">
        <v>333</v>
      </c>
      <c r="H71" s="78">
        <v>33.13</v>
      </c>
      <c r="I71" s="80" t="s">
        <v>334</v>
      </c>
      <c r="J71" s="80" t="s">
        <v>335</v>
      </c>
      <c r="K71" s="84" t="s">
        <v>194</v>
      </c>
      <c r="L71" s="87" t="s">
        <v>331</v>
      </c>
      <c r="M71" s="77"/>
    </row>
    <row r="72" ht="74.1" customHeight="1" spans="1:13">
      <c r="A72" s="64"/>
      <c r="B72" s="62">
        <v>5</v>
      </c>
      <c r="C72" s="63" t="s">
        <v>336</v>
      </c>
      <c r="D72" s="63" t="s">
        <v>264</v>
      </c>
      <c r="E72" s="63" t="s">
        <v>124</v>
      </c>
      <c r="F72" s="70" t="s">
        <v>337</v>
      </c>
      <c r="G72" s="63" t="s">
        <v>338</v>
      </c>
      <c r="H72" s="78">
        <v>48.47</v>
      </c>
      <c r="I72" s="79" t="s">
        <v>339</v>
      </c>
      <c r="J72" s="84" t="s">
        <v>340</v>
      </c>
      <c r="K72" s="84" t="s">
        <v>194</v>
      </c>
      <c r="L72" s="87" t="s">
        <v>331</v>
      </c>
      <c r="M72" s="77"/>
    </row>
    <row r="73" s="51" customFormat="1" ht="62" customHeight="1" spans="1:13">
      <c r="A73" s="66"/>
      <c r="B73" s="62">
        <v>6</v>
      </c>
      <c r="C73" s="63" t="s">
        <v>757</v>
      </c>
      <c r="D73" s="63" t="s">
        <v>364</v>
      </c>
      <c r="E73" s="63" t="s">
        <v>16</v>
      </c>
      <c r="F73" s="63" t="s">
        <v>102</v>
      </c>
      <c r="G73" s="63" t="s">
        <v>758</v>
      </c>
      <c r="H73" s="78">
        <v>8.5</v>
      </c>
      <c r="I73" s="77" t="s">
        <v>387</v>
      </c>
      <c r="J73" s="77" t="s">
        <v>387</v>
      </c>
      <c r="K73" s="77" t="s">
        <v>369</v>
      </c>
      <c r="L73" s="77" t="s">
        <v>188</v>
      </c>
      <c r="M73" s="77"/>
    </row>
    <row r="74" ht="74.1" customHeight="1" spans="1:13">
      <c r="A74" s="61" t="s">
        <v>730</v>
      </c>
      <c r="B74" s="62">
        <v>1</v>
      </c>
      <c r="C74" s="63" t="s">
        <v>243</v>
      </c>
      <c r="D74" s="63" t="s">
        <v>14</v>
      </c>
      <c r="E74" s="63" t="s">
        <v>16</v>
      </c>
      <c r="F74" s="63" t="s">
        <v>244</v>
      </c>
      <c r="G74" s="65" t="s">
        <v>245</v>
      </c>
      <c r="H74" s="63">
        <v>50</v>
      </c>
      <c r="I74" s="77" t="s">
        <v>246</v>
      </c>
      <c r="J74" s="77" t="s">
        <v>247</v>
      </c>
      <c r="K74" s="79" t="s">
        <v>21</v>
      </c>
      <c r="L74" s="77" t="s">
        <v>248</v>
      </c>
      <c r="M74" s="77"/>
    </row>
    <row r="75" ht="75.95" customHeight="1" spans="1:13">
      <c r="A75" s="64"/>
      <c r="B75" s="62">
        <v>2</v>
      </c>
      <c r="C75" s="63" t="s">
        <v>308</v>
      </c>
      <c r="D75" s="63" t="s">
        <v>297</v>
      </c>
      <c r="E75" s="63" t="s">
        <v>16</v>
      </c>
      <c r="F75" s="63" t="s">
        <v>309</v>
      </c>
      <c r="G75" s="63" t="s">
        <v>310</v>
      </c>
      <c r="H75" s="78">
        <v>59.05</v>
      </c>
      <c r="I75" s="77" t="s">
        <v>311</v>
      </c>
      <c r="J75" s="77" t="s">
        <v>312</v>
      </c>
      <c r="K75" s="84" t="s">
        <v>194</v>
      </c>
      <c r="L75" s="77" t="s">
        <v>313</v>
      </c>
      <c r="M75" s="77"/>
    </row>
    <row r="76" s="51" customFormat="1" ht="50" customHeight="1" spans="1:13">
      <c r="A76" s="66"/>
      <c r="B76" s="62">
        <v>3</v>
      </c>
      <c r="C76" s="63" t="s">
        <v>759</v>
      </c>
      <c r="D76" s="63" t="s">
        <v>364</v>
      </c>
      <c r="E76" s="63" t="s">
        <v>16</v>
      </c>
      <c r="F76" s="63" t="s">
        <v>102</v>
      </c>
      <c r="G76" s="63" t="s">
        <v>760</v>
      </c>
      <c r="H76" s="78">
        <v>8.5</v>
      </c>
      <c r="I76" s="77" t="s">
        <v>387</v>
      </c>
      <c r="J76" s="77" t="s">
        <v>387</v>
      </c>
      <c r="K76" s="77" t="s">
        <v>369</v>
      </c>
      <c r="L76" s="77" t="s">
        <v>248</v>
      </c>
      <c r="M76" s="77"/>
    </row>
    <row r="77" s="54" customFormat="1" ht="75" customHeight="1" spans="1:13">
      <c r="A77" s="61" t="s">
        <v>761</v>
      </c>
      <c r="B77" s="62">
        <v>1</v>
      </c>
      <c r="C77" s="63" t="s">
        <v>397</v>
      </c>
      <c r="D77" s="63" t="s">
        <v>16</v>
      </c>
      <c r="E77" s="63" t="s">
        <v>398</v>
      </c>
      <c r="F77" s="63" t="s">
        <v>399</v>
      </c>
      <c r="G77" s="63" t="s">
        <v>400</v>
      </c>
      <c r="H77" s="78">
        <v>489</v>
      </c>
      <c r="I77" s="77" t="s">
        <v>401</v>
      </c>
      <c r="J77" s="77" t="s">
        <v>402</v>
      </c>
      <c r="K77" s="77" t="s">
        <v>21</v>
      </c>
      <c r="L77" s="77" t="s">
        <v>403</v>
      </c>
      <c r="M77" s="77"/>
    </row>
    <row r="78" s="54" customFormat="1" ht="50.1" customHeight="1" spans="1:13">
      <c r="A78" s="64"/>
      <c r="B78" s="62">
        <v>2</v>
      </c>
      <c r="C78" s="63" t="s">
        <v>404</v>
      </c>
      <c r="D78" s="63" t="s">
        <v>16</v>
      </c>
      <c r="E78" s="63" t="s">
        <v>251</v>
      </c>
      <c r="F78" s="63" t="s">
        <v>405</v>
      </c>
      <c r="G78" s="63" t="s">
        <v>406</v>
      </c>
      <c r="H78" s="63">
        <v>84</v>
      </c>
      <c r="I78" s="77" t="s">
        <v>394</v>
      </c>
      <c r="J78" s="77" t="s">
        <v>395</v>
      </c>
      <c r="K78" s="77" t="s">
        <v>21</v>
      </c>
      <c r="L78" s="77" t="s">
        <v>403</v>
      </c>
      <c r="M78" s="77"/>
    </row>
    <row r="79" s="54" customFormat="1" ht="71.25" spans="1:13">
      <c r="A79" s="66"/>
      <c r="B79" s="62">
        <v>3</v>
      </c>
      <c r="C79" s="63" t="s">
        <v>407</v>
      </c>
      <c r="D79" s="63" t="s">
        <v>16</v>
      </c>
      <c r="E79" s="63" t="s">
        <v>398</v>
      </c>
      <c r="F79" s="63" t="s">
        <v>408</v>
      </c>
      <c r="G79" s="63" t="s">
        <v>409</v>
      </c>
      <c r="H79" s="63">
        <v>573</v>
      </c>
      <c r="I79" s="77" t="s">
        <v>410</v>
      </c>
      <c r="J79" s="77" t="s">
        <v>402</v>
      </c>
      <c r="K79" s="77" t="s">
        <v>411</v>
      </c>
      <c r="L79" s="77" t="s">
        <v>403</v>
      </c>
      <c r="M79" s="77"/>
    </row>
    <row r="80" s="51" customFormat="1" ht="46" customHeight="1" spans="1:13">
      <c r="A80" s="61" t="s">
        <v>762</v>
      </c>
      <c r="B80" s="62">
        <v>1</v>
      </c>
      <c r="C80" s="63" t="s">
        <v>419</v>
      </c>
      <c r="D80" s="63" t="s">
        <v>14</v>
      </c>
      <c r="E80" s="63" t="s">
        <v>16</v>
      </c>
      <c r="F80" s="63" t="s">
        <v>102</v>
      </c>
      <c r="G80" s="63" t="s">
        <v>420</v>
      </c>
      <c r="H80" s="78">
        <v>400</v>
      </c>
      <c r="I80" s="77" t="s">
        <v>421</v>
      </c>
      <c r="J80" s="77" t="s">
        <v>422</v>
      </c>
      <c r="K80" s="77" t="s">
        <v>369</v>
      </c>
      <c r="L80" s="77" t="s">
        <v>423</v>
      </c>
      <c r="M80" s="77"/>
    </row>
    <row r="81" ht="67" customHeight="1" spans="1:13">
      <c r="A81" s="61" t="s">
        <v>384</v>
      </c>
      <c r="B81" s="62">
        <v>1</v>
      </c>
      <c r="C81" s="72" t="s">
        <v>46</v>
      </c>
      <c r="D81" s="72" t="s">
        <v>14</v>
      </c>
      <c r="E81" s="72" t="s">
        <v>16</v>
      </c>
      <c r="F81" s="72" t="s">
        <v>47</v>
      </c>
      <c r="G81" s="76" t="s">
        <v>48</v>
      </c>
      <c r="H81" s="88">
        <v>920</v>
      </c>
      <c r="I81" s="85" t="s">
        <v>49</v>
      </c>
      <c r="J81" s="85" t="s">
        <v>50</v>
      </c>
      <c r="K81" s="79" t="s">
        <v>21</v>
      </c>
      <c r="L81" s="79" t="s">
        <v>51</v>
      </c>
      <c r="M81" s="59"/>
    </row>
    <row r="82" s="51" customFormat="1" ht="81.75" customHeight="1" spans="1:13">
      <c r="A82" s="64"/>
      <c r="B82" s="62">
        <v>2</v>
      </c>
      <c r="C82" s="63" t="s">
        <v>365</v>
      </c>
      <c r="D82" s="63" t="s">
        <v>364</v>
      </c>
      <c r="E82" s="63" t="s">
        <v>16</v>
      </c>
      <c r="F82" s="63" t="s">
        <v>102</v>
      </c>
      <c r="G82" s="63" t="s">
        <v>366</v>
      </c>
      <c r="H82" s="78">
        <v>2090.76</v>
      </c>
      <c r="I82" s="77" t="s">
        <v>367</v>
      </c>
      <c r="J82" s="77" t="s">
        <v>368</v>
      </c>
      <c r="K82" s="77" t="s">
        <v>369</v>
      </c>
      <c r="L82" s="77" t="s">
        <v>370</v>
      </c>
      <c r="M82" s="89"/>
    </row>
    <row r="83" s="51" customFormat="1" ht="63.75" customHeight="1" spans="1:13">
      <c r="A83" s="64"/>
      <c r="B83" s="62">
        <v>3</v>
      </c>
      <c r="C83" s="63" t="s">
        <v>376</v>
      </c>
      <c r="D83" s="63" t="s">
        <v>364</v>
      </c>
      <c r="E83" s="63" t="s">
        <v>16</v>
      </c>
      <c r="F83" s="63" t="s">
        <v>102</v>
      </c>
      <c r="G83" s="63" t="s">
        <v>377</v>
      </c>
      <c r="H83" s="78">
        <v>400</v>
      </c>
      <c r="I83" s="77" t="s">
        <v>378</v>
      </c>
      <c r="J83" s="77" t="s">
        <v>379</v>
      </c>
      <c r="K83" s="77" t="s">
        <v>369</v>
      </c>
      <c r="L83" s="77" t="s">
        <v>370</v>
      </c>
      <c r="M83" s="89"/>
    </row>
    <row r="84" s="51" customFormat="1" ht="125" customHeight="1" spans="1:13">
      <c r="A84" s="66"/>
      <c r="B84" s="62">
        <v>4</v>
      </c>
      <c r="C84" s="63" t="s">
        <v>380</v>
      </c>
      <c r="D84" s="63" t="s">
        <v>364</v>
      </c>
      <c r="E84" s="63" t="s">
        <v>16</v>
      </c>
      <c r="F84" s="63" t="s">
        <v>102</v>
      </c>
      <c r="G84" s="63" t="s">
        <v>381</v>
      </c>
      <c r="H84" s="78">
        <v>27</v>
      </c>
      <c r="I84" s="77" t="s">
        <v>382</v>
      </c>
      <c r="J84" s="77" t="s">
        <v>383</v>
      </c>
      <c r="K84" s="77" t="s">
        <v>21</v>
      </c>
      <c r="L84" s="77" t="s">
        <v>384</v>
      </c>
      <c r="M84" s="59"/>
    </row>
    <row r="85" s="51" customFormat="1" ht="92.25" customHeight="1" spans="1:13">
      <c r="A85" s="61" t="s">
        <v>763</v>
      </c>
      <c r="B85" s="62">
        <v>1</v>
      </c>
      <c r="C85" s="63" t="s">
        <v>413</v>
      </c>
      <c r="D85" s="63" t="s">
        <v>412</v>
      </c>
      <c r="E85" s="63" t="s">
        <v>16</v>
      </c>
      <c r="F85" s="63" t="s">
        <v>102</v>
      </c>
      <c r="G85" s="63" t="s">
        <v>414</v>
      </c>
      <c r="H85" s="78">
        <v>280</v>
      </c>
      <c r="I85" s="77" t="s">
        <v>415</v>
      </c>
      <c r="J85" s="77" t="s">
        <v>416</v>
      </c>
      <c r="K85" s="77" t="s">
        <v>369</v>
      </c>
      <c r="L85" s="96" t="s">
        <v>417</v>
      </c>
      <c r="M85" s="96"/>
    </row>
    <row r="86" s="51" customFormat="1" ht="50" customHeight="1" spans="1:13">
      <c r="A86" s="66"/>
      <c r="B86" s="62">
        <v>2</v>
      </c>
      <c r="C86" s="63" t="s">
        <v>424</v>
      </c>
      <c r="D86" s="63" t="s">
        <v>14</v>
      </c>
      <c r="E86" s="63" t="s">
        <v>16</v>
      </c>
      <c r="F86" s="63" t="s">
        <v>102</v>
      </c>
      <c r="G86" s="63" t="s">
        <v>425</v>
      </c>
      <c r="H86" s="78">
        <v>21.469233</v>
      </c>
      <c r="I86" s="77" t="s">
        <v>426</v>
      </c>
      <c r="J86" s="77" t="s">
        <v>427</v>
      </c>
      <c r="K86" s="77" t="s">
        <v>369</v>
      </c>
      <c r="L86" s="77" t="s">
        <v>403</v>
      </c>
      <c r="M86" s="77"/>
    </row>
    <row r="87" s="51" customFormat="1" ht="83.25" customHeight="1" spans="1:13">
      <c r="A87" s="77" t="s">
        <v>764</v>
      </c>
      <c r="B87" s="62">
        <v>1</v>
      </c>
      <c r="C87" s="63" t="s">
        <v>371</v>
      </c>
      <c r="D87" s="63" t="s">
        <v>364</v>
      </c>
      <c r="E87" s="63" t="s">
        <v>16</v>
      </c>
      <c r="F87" s="63" t="s">
        <v>102</v>
      </c>
      <c r="G87" s="63" t="s">
        <v>372</v>
      </c>
      <c r="H87" s="78">
        <v>110</v>
      </c>
      <c r="I87" s="77" t="s">
        <v>373</v>
      </c>
      <c r="J87" s="77" t="s">
        <v>374</v>
      </c>
      <c r="K87" s="77" t="s">
        <v>369</v>
      </c>
      <c r="L87" s="77" t="s">
        <v>375</v>
      </c>
      <c r="M87" s="89"/>
    </row>
    <row r="88" ht="128.25" spans="1:13">
      <c r="A88" s="77" t="s">
        <v>765</v>
      </c>
      <c r="B88" s="62">
        <v>1</v>
      </c>
      <c r="C88" s="63" t="s">
        <v>101</v>
      </c>
      <c r="D88" s="63" t="s">
        <v>14</v>
      </c>
      <c r="E88" s="63" t="s">
        <v>16</v>
      </c>
      <c r="F88" s="63" t="s">
        <v>102</v>
      </c>
      <c r="G88" s="63" t="s">
        <v>103</v>
      </c>
      <c r="H88" s="63">
        <v>761</v>
      </c>
      <c r="I88" s="84" t="s">
        <v>104</v>
      </c>
      <c r="J88" s="84" t="s">
        <v>105</v>
      </c>
      <c r="K88" s="79" t="s">
        <v>21</v>
      </c>
      <c r="L88" s="84" t="s">
        <v>106</v>
      </c>
      <c r="M88" s="77"/>
    </row>
  </sheetData>
  <autoFilter xmlns:etc="http://www.wps.cn/officeDocument/2017/etCustomData" ref="A4:M88" etc:filterBottomFollowUsedRange="0">
    <extLst/>
  </autoFilter>
  <mergeCells count="16">
    <mergeCell ref="A2:M2"/>
    <mergeCell ref="A6:A11"/>
    <mergeCell ref="A12:A17"/>
    <mergeCell ref="A18:A26"/>
    <mergeCell ref="A27:A34"/>
    <mergeCell ref="A35:A41"/>
    <mergeCell ref="A42:A48"/>
    <mergeCell ref="A49:A55"/>
    <mergeCell ref="A56:A61"/>
    <mergeCell ref="A62:A64"/>
    <mergeCell ref="A65:A67"/>
    <mergeCell ref="A68:A73"/>
    <mergeCell ref="A74:A76"/>
    <mergeCell ref="A77:A79"/>
    <mergeCell ref="A81:A84"/>
    <mergeCell ref="A85:A86"/>
  </mergeCells>
  <conditionalFormatting sqref="K75">
    <cfRule type="duplicateValues" dxfId="0" priority="2"/>
  </conditionalFormatting>
  <conditionalFormatting sqref="C78:C79">
    <cfRule type="duplicateValues" dxfId="0" priority="3" stopIfTrue="1"/>
  </conditionalFormatting>
  <conditionalFormatting sqref="C13 C20">
    <cfRule type="duplicateValues" dxfId="0" priority="6"/>
  </conditionalFormatting>
  <conditionalFormatting sqref="C80 L80 G80:J80 C86 L86 G86:J86">
    <cfRule type="duplicateValues" dxfId="0" priority="4"/>
  </conditionalFormatting>
  <pageMargins left="0.75" right="0.75" top="1" bottom="1" header="0.5" footer="0.5"/>
  <pageSetup paperSize="9" scale="48"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0"/>
  <sheetViews>
    <sheetView zoomScale="85" zoomScaleNormal="85" workbookViewId="0">
      <selection activeCell="H56" sqref="H56"/>
    </sheetView>
  </sheetViews>
  <sheetFormatPr defaultColWidth="7.25" defaultRowHeight="13.5"/>
  <cols>
    <col min="1" max="1" width="9.25833333333333" style="51" customWidth="1"/>
    <col min="2" max="3" width="8.23333333333333" style="51" customWidth="1"/>
    <col min="4" max="4" width="28.5" style="51" customWidth="1"/>
    <col min="5" max="5" width="11.5" style="51" customWidth="1"/>
    <col min="6" max="6" width="8.25" style="51" customWidth="1"/>
    <col min="7" max="7" width="9.75" style="51" customWidth="1"/>
    <col min="8" max="8" width="36.6333333333333" style="51" customWidth="1"/>
    <col min="9" max="9" width="23.3833333333333" style="51" customWidth="1"/>
    <col min="10" max="10" width="43.8833333333333" style="51" customWidth="1"/>
    <col min="11" max="11" width="36" style="51" customWidth="1"/>
    <col min="12" max="12" width="19.6333333333333" style="51" customWidth="1"/>
    <col min="13" max="13" width="17.4916666666667" style="51" customWidth="1"/>
    <col min="14" max="14" width="19.6333333333333" style="51" customWidth="1"/>
    <col min="15" max="15" width="7.25" style="51" customWidth="1"/>
    <col min="16" max="16384" width="7.25" style="51"/>
  </cols>
  <sheetData>
    <row r="1" ht="22.5" customHeight="1" spans="1:14">
      <c r="A1" s="55" t="s">
        <v>0</v>
      </c>
      <c r="B1" s="55"/>
      <c r="C1" s="55"/>
      <c r="D1" s="56"/>
      <c r="E1" s="56"/>
      <c r="F1" s="56"/>
      <c r="G1" s="56"/>
      <c r="H1" s="56"/>
      <c r="I1" s="56"/>
      <c r="J1" s="56"/>
      <c r="K1" s="56"/>
      <c r="L1" s="56"/>
      <c r="M1" s="56"/>
      <c r="N1" s="56"/>
    </row>
    <row r="2" ht="27" spans="1:14">
      <c r="A2" s="57"/>
      <c r="B2" s="57"/>
      <c r="C2" s="57"/>
      <c r="D2" s="57"/>
      <c r="E2" s="57"/>
      <c r="F2" s="57"/>
      <c r="G2" s="57"/>
      <c r="H2" s="57"/>
      <c r="I2" s="57"/>
      <c r="J2" s="57"/>
      <c r="K2" s="57"/>
      <c r="L2" s="57"/>
      <c r="M2" s="57"/>
      <c r="N2" s="57"/>
    </row>
    <row r="3" ht="27" customHeight="1" spans="1:14">
      <c r="A3" s="58"/>
      <c r="B3" s="58"/>
      <c r="C3" s="58"/>
      <c r="D3" s="58"/>
      <c r="E3" s="58"/>
      <c r="F3" s="58"/>
      <c r="G3" s="58"/>
      <c r="H3" s="58"/>
      <c r="I3" s="58"/>
      <c r="J3" s="58"/>
      <c r="K3" s="58"/>
      <c r="L3" s="58"/>
      <c r="M3" s="58"/>
      <c r="N3" s="58"/>
    </row>
    <row r="4" ht="28.5" spans="1:14">
      <c r="A4" s="59" t="s">
        <v>736</v>
      </c>
      <c r="B4" s="59" t="s">
        <v>2</v>
      </c>
      <c r="C4" s="59"/>
      <c r="D4" s="59" t="s">
        <v>3</v>
      </c>
      <c r="E4" s="59" t="s">
        <v>4</v>
      </c>
      <c r="F4" s="59" t="s">
        <v>5</v>
      </c>
      <c r="G4" s="59" t="s">
        <v>6</v>
      </c>
      <c r="H4" s="59" t="s">
        <v>7</v>
      </c>
      <c r="I4" s="59" t="s">
        <v>8</v>
      </c>
      <c r="J4" s="59" t="s">
        <v>9</v>
      </c>
      <c r="K4" s="59" t="s">
        <v>10</v>
      </c>
      <c r="L4" s="59" t="s">
        <v>11</v>
      </c>
      <c r="M4" s="59" t="s">
        <v>12</v>
      </c>
      <c r="N4" s="59" t="s">
        <v>13</v>
      </c>
    </row>
    <row r="5" ht="33" customHeight="1" spans="1:14">
      <c r="A5" s="59"/>
      <c r="B5" s="59"/>
      <c r="C5" s="59"/>
      <c r="D5" s="60"/>
      <c r="E5" s="60"/>
      <c r="F5" s="60"/>
      <c r="G5" s="60"/>
      <c r="H5" s="60"/>
      <c r="I5" s="59">
        <f>SUM(I6:I60)</f>
        <v>17322.898</v>
      </c>
      <c r="J5" s="60"/>
      <c r="K5" s="60"/>
      <c r="L5" s="60"/>
      <c r="M5" s="60"/>
      <c r="N5" s="60"/>
    </row>
    <row r="6" ht="60" customHeight="1" spans="1:14">
      <c r="A6" s="61" t="s">
        <v>84</v>
      </c>
      <c r="B6" s="62">
        <v>1</v>
      </c>
      <c r="C6" s="62" t="s">
        <v>731</v>
      </c>
      <c r="D6" s="63" t="s">
        <v>15</v>
      </c>
      <c r="E6" s="63" t="s">
        <v>14</v>
      </c>
      <c r="F6" s="63" t="s">
        <v>16</v>
      </c>
      <c r="G6" s="63" t="s">
        <v>17</v>
      </c>
      <c r="H6" s="63" t="s">
        <v>18</v>
      </c>
      <c r="I6" s="78">
        <v>180.348</v>
      </c>
      <c r="J6" s="79" t="s">
        <v>19</v>
      </c>
      <c r="K6" s="79" t="s">
        <v>20</v>
      </c>
      <c r="L6" s="79" t="s">
        <v>21</v>
      </c>
      <c r="M6" s="79" t="s">
        <v>22</v>
      </c>
      <c r="N6" s="59"/>
    </row>
    <row r="7" ht="74.1" customHeight="1" spans="1:14">
      <c r="A7" s="64"/>
      <c r="B7" s="62">
        <v>2</v>
      </c>
      <c r="C7" s="62" t="s">
        <v>731</v>
      </c>
      <c r="D7" s="65" t="s">
        <v>680</v>
      </c>
      <c r="E7" s="63" t="s">
        <v>14</v>
      </c>
      <c r="F7" s="63" t="s">
        <v>16</v>
      </c>
      <c r="G7" s="63" t="s">
        <v>229</v>
      </c>
      <c r="H7" s="65" t="s">
        <v>230</v>
      </c>
      <c r="I7" s="63">
        <v>50</v>
      </c>
      <c r="J7" s="80" t="s">
        <v>231</v>
      </c>
      <c r="K7" s="77" t="s">
        <v>232</v>
      </c>
      <c r="L7" s="79" t="s">
        <v>21</v>
      </c>
      <c r="M7" s="77" t="s">
        <v>89</v>
      </c>
      <c r="N7" s="77"/>
    </row>
    <row r="8" s="51" customFormat="1" ht="54" customHeight="1" spans="1:14">
      <c r="A8" s="64"/>
      <c r="B8" s="62">
        <v>3</v>
      </c>
      <c r="C8" s="62" t="s">
        <v>731</v>
      </c>
      <c r="D8" s="63" t="s">
        <v>737</v>
      </c>
      <c r="E8" s="63" t="s">
        <v>364</v>
      </c>
      <c r="F8" s="63" t="s">
        <v>16</v>
      </c>
      <c r="G8" s="63" t="s">
        <v>102</v>
      </c>
      <c r="H8" s="63" t="s">
        <v>738</v>
      </c>
      <c r="I8" s="78">
        <v>9</v>
      </c>
      <c r="J8" s="77" t="s">
        <v>387</v>
      </c>
      <c r="K8" s="77" t="s">
        <v>387</v>
      </c>
      <c r="L8" s="77" t="s">
        <v>369</v>
      </c>
      <c r="M8" s="77" t="s">
        <v>89</v>
      </c>
      <c r="N8" s="77"/>
    </row>
    <row r="9" ht="81" customHeight="1" spans="1:14">
      <c r="A9" s="66"/>
      <c r="B9" s="62">
        <v>4</v>
      </c>
      <c r="C9" s="62" t="s">
        <v>731</v>
      </c>
      <c r="D9" s="67" t="s">
        <v>82</v>
      </c>
      <c r="E9" s="67" t="s">
        <v>83</v>
      </c>
      <c r="F9" s="67" t="s">
        <v>16</v>
      </c>
      <c r="G9" s="67" t="s">
        <v>84</v>
      </c>
      <c r="H9" s="67" t="s">
        <v>85</v>
      </c>
      <c r="I9" s="67">
        <v>990</v>
      </c>
      <c r="J9" s="77" t="s">
        <v>86</v>
      </c>
      <c r="K9" s="77" t="s">
        <v>87</v>
      </c>
      <c r="L9" s="77" t="s">
        <v>88</v>
      </c>
      <c r="M9" s="77" t="s">
        <v>89</v>
      </c>
      <c r="N9" s="77"/>
    </row>
    <row r="10" ht="85.5" spans="1:14">
      <c r="A10" s="61" t="s">
        <v>723</v>
      </c>
      <c r="B10" s="62">
        <v>1</v>
      </c>
      <c r="C10" s="62" t="s">
        <v>731</v>
      </c>
      <c r="D10" s="63" t="s">
        <v>23</v>
      </c>
      <c r="E10" s="63" t="s">
        <v>14</v>
      </c>
      <c r="F10" s="63" t="s">
        <v>16</v>
      </c>
      <c r="G10" s="63" t="s">
        <v>24</v>
      </c>
      <c r="H10" s="63" t="s">
        <v>25</v>
      </c>
      <c r="I10" s="81">
        <v>750</v>
      </c>
      <c r="J10" s="77" t="s">
        <v>26</v>
      </c>
      <c r="K10" s="77" t="s">
        <v>27</v>
      </c>
      <c r="L10" s="79" t="s">
        <v>21</v>
      </c>
      <c r="M10" s="79" t="s">
        <v>28</v>
      </c>
      <c r="N10" s="59"/>
    </row>
    <row r="11" ht="118" customHeight="1" spans="1:14">
      <c r="A11" s="64"/>
      <c r="B11" s="62">
        <v>2</v>
      </c>
      <c r="C11" s="62" t="s">
        <v>731</v>
      </c>
      <c r="D11" s="63" t="s">
        <v>90</v>
      </c>
      <c r="E11" s="63" t="s">
        <v>14</v>
      </c>
      <c r="F11" s="63" t="s">
        <v>16</v>
      </c>
      <c r="G11" s="63" t="s">
        <v>91</v>
      </c>
      <c r="H11" s="63" t="s">
        <v>92</v>
      </c>
      <c r="I11" s="69">
        <v>2789</v>
      </c>
      <c r="J11" s="82" t="s">
        <v>93</v>
      </c>
      <c r="K11" s="79" t="s">
        <v>94</v>
      </c>
      <c r="L11" s="79" t="s">
        <v>21</v>
      </c>
      <c r="M11" s="79" t="s">
        <v>95</v>
      </c>
      <c r="N11" s="77"/>
    </row>
    <row r="12" s="51" customFormat="1" ht="66" customHeight="1" spans="1:14">
      <c r="A12" s="64"/>
      <c r="B12" s="62">
        <v>3</v>
      </c>
      <c r="C12" s="62" t="s">
        <v>731</v>
      </c>
      <c r="D12" s="63" t="s">
        <v>739</v>
      </c>
      <c r="E12" s="63" t="s">
        <v>364</v>
      </c>
      <c r="F12" s="63" t="s">
        <v>16</v>
      </c>
      <c r="G12" s="63" t="s">
        <v>102</v>
      </c>
      <c r="H12" s="63" t="s">
        <v>740</v>
      </c>
      <c r="I12" s="78">
        <v>24</v>
      </c>
      <c r="J12" s="77" t="s">
        <v>387</v>
      </c>
      <c r="K12" s="77" t="s">
        <v>387</v>
      </c>
      <c r="L12" s="77" t="s">
        <v>369</v>
      </c>
      <c r="M12" s="79" t="s">
        <v>95</v>
      </c>
      <c r="N12" s="77"/>
    </row>
    <row r="13" ht="114" customHeight="1" spans="1:14">
      <c r="A13" s="66"/>
      <c r="B13" s="62">
        <v>4</v>
      </c>
      <c r="C13" s="62" t="s">
        <v>731</v>
      </c>
      <c r="D13" s="67" t="s">
        <v>177</v>
      </c>
      <c r="E13" s="67" t="s">
        <v>83</v>
      </c>
      <c r="F13" s="67" t="s">
        <v>16</v>
      </c>
      <c r="G13" s="67" t="s">
        <v>24</v>
      </c>
      <c r="H13" s="67" t="s">
        <v>178</v>
      </c>
      <c r="I13" s="67">
        <v>990</v>
      </c>
      <c r="J13" s="77" t="s">
        <v>179</v>
      </c>
      <c r="K13" s="77" t="s">
        <v>180</v>
      </c>
      <c r="L13" s="77" t="s">
        <v>88</v>
      </c>
      <c r="M13" s="77" t="s">
        <v>181</v>
      </c>
      <c r="N13" s="77"/>
    </row>
    <row r="14" ht="161" customHeight="1" spans="1:14">
      <c r="A14" s="61" t="s">
        <v>465</v>
      </c>
      <c r="B14" s="62">
        <v>1</v>
      </c>
      <c r="C14" s="62" t="s">
        <v>731</v>
      </c>
      <c r="D14" s="63" t="s">
        <v>29</v>
      </c>
      <c r="E14" s="63" t="s">
        <v>14</v>
      </c>
      <c r="F14" s="63" t="s">
        <v>16</v>
      </c>
      <c r="G14" s="63" t="s">
        <v>30</v>
      </c>
      <c r="H14" s="68" t="s">
        <v>741</v>
      </c>
      <c r="I14" s="78">
        <v>311</v>
      </c>
      <c r="J14" s="79" t="s">
        <v>32</v>
      </c>
      <c r="K14" s="79" t="s">
        <v>33</v>
      </c>
      <c r="L14" s="79" t="s">
        <v>21</v>
      </c>
      <c r="M14" s="79" t="s">
        <v>34</v>
      </c>
      <c r="N14" s="59"/>
    </row>
    <row r="15" ht="59" customHeight="1" spans="1:14">
      <c r="A15" s="64"/>
      <c r="B15" s="62">
        <v>2</v>
      </c>
      <c r="C15" s="62" t="s">
        <v>731</v>
      </c>
      <c r="D15" s="63" t="s">
        <v>70</v>
      </c>
      <c r="E15" s="63" t="s">
        <v>14</v>
      </c>
      <c r="F15" s="69" t="s">
        <v>16</v>
      </c>
      <c r="G15" s="63" t="s">
        <v>71</v>
      </c>
      <c r="H15" s="69" t="s">
        <v>72</v>
      </c>
      <c r="I15" s="63">
        <v>125</v>
      </c>
      <c r="J15" s="83" t="s">
        <v>73</v>
      </c>
      <c r="K15" s="83" t="s">
        <v>74</v>
      </c>
      <c r="L15" s="79" t="s">
        <v>21</v>
      </c>
      <c r="M15" s="84" t="s">
        <v>75</v>
      </c>
      <c r="N15" s="59"/>
    </row>
    <row r="16" ht="118" customHeight="1" spans="1:14">
      <c r="A16" s="64"/>
      <c r="B16" s="62">
        <v>3</v>
      </c>
      <c r="C16" s="62" t="s">
        <v>731</v>
      </c>
      <c r="D16" s="63" t="s">
        <v>96</v>
      </c>
      <c r="E16" s="63" t="s">
        <v>14</v>
      </c>
      <c r="F16" s="70" t="s">
        <v>16</v>
      </c>
      <c r="G16" s="63" t="s">
        <v>97</v>
      </c>
      <c r="H16" s="63" t="s">
        <v>98</v>
      </c>
      <c r="I16" s="63">
        <v>135</v>
      </c>
      <c r="J16" s="83" t="s">
        <v>99</v>
      </c>
      <c r="K16" s="84" t="s">
        <v>100</v>
      </c>
      <c r="L16" s="79" t="s">
        <v>21</v>
      </c>
      <c r="M16" s="84" t="s">
        <v>75</v>
      </c>
      <c r="N16" s="77"/>
    </row>
    <row r="17" ht="74.1" customHeight="1" spans="1:14">
      <c r="A17" s="64"/>
      <c r="B17" s="62">
        <v>4</v>
      </c>
      <c r="C17" s="62" t="s">
        <v>731</v>
      </c>
      <c r="D17" s="65" t="s">
        <v>233</v>
      </c>
      <c r="E17" s="63" t="s">
        <v>14</v>
      </c>
      <c r="F17" s="63" t="s">
        <v>16</v>
      </c>
      <c r="G17" s="63" t="s">
        <v>234</v>
      </c>
      <c r="H17" s="65" t="s">
        <v>235</v>
      </c>
      <c r="I17" s="63">
        <v>50</v>
      </c>
      <c r="J17" s="80" t="s">
        <v>236</v>
      </c>
      <c r="K17" s="80" t="s">
        <v>237</v>
      </c>
      <c r="L17" s="79" t="s">
        <v>21</v>
      </c>
      <c r="M17" s="77" t="s">
        <v>75</v>
      </c>
      <c r="N17" s="77"/>
    </row>
    <row r="18" s="51" customFormat="1" ht="66" customHeight="1" spans="1:14">
      <c r="A18" s="64"/>
      <c r="B18" s="62">
        <v>5</v>
      </c>
      <c r="C18" s="62" t="s">
        <v>731</v>
      </c>
      <c r="D18" s="63" t="s">
        <v>742</v>
      </c>
      <c r="E18" s="63" t="s">
        <v>364</v>
      </c>
      <c r="F18" s="63" t="s">
        <v>16</v>
      </c>
      <c r="G18" s="63" t="s">
        <v>102</v>
      </c>
      <c r="H18" s="63" t="s">
        <v>743</v>
      </c>
      <c r="I18" s="78">
        <v>22.5</v>
      </c>
      <c r="J18" s="77" t="s">
        <v>387</v>
      </c>
      <c r="K18" s="77" t="s">
        <v>387</v>
      </c>
      <c r="L18" s="77" t="s">
        <v>369</v>
      </c>
      <c r="M18" s="84" t="s">
        <v>75</v>
      </c>
      <c r="N18" s="77"/>
    </row>
    <row r="19" ht="92.1" customHeight="1" spans="1:14">
      <c r="A19" s="64"/>
      <c r="B19" s="62">
        <v>6</v>
      </c>
      <c r="C19" s="62" t="s">
        <v>731</v>
      </c>
      <c r="D19" s="71" t="s">
        <v>162</v>
      </c>
      <c r="E19" s="67" t="s">
        <v>14</v>
      </c>
      <c r="F19" s="67" t="s">
        <v>16</v>
      </c>
      <c r="G19" s="67" t="s">
        <v>163</v>
      </c>
      <c r="H19" s="67" t="s">
        <v>164</v>
      </c>
      <c r="I19" s="67">
        <v>260</v>
      </c>
      <c r="J19" s="77" t="s">
        <v>165</v>
      </c>
      <c r="K19" s="77" t="s">
        <v>166</v>
      </c>
      <c r="L19" s="77" t="s">
        <v>88</v>
      </c>
      <c r="M19" s="77" t="s">
        <v>75</v>
      </c>
      <c r="N19" s="77" t="s">
        <v>766</v>
      </c>
    </row>
    <row r="20" ht="87.95" customHeight="1" spans="1:14">
      <c r="A20" s="64"/>
      <c r="B20" s="62">
        <v>7</v>
      </c>
      <c r="C20" s="62" t="s">
        <v>731</v>
      </c>
      <c r="D20" s="71" t="s">
        <v>167</v>
      </c>
      <c r="E20" s="67" t="s">
        <v>14</v>
      </c>
      <c r="F20" s="67" t="s">
        <v>16</v>
      </c>
      <c r="G20" s="67" t="s">
        <v>168</v>
      </c>
      <c r="H20" s="67" t="s">
        <v>169</v>
      </c>
      <c r="I20" s="67">
        <v>625.6</v>
      </c>
      <c r="J20" s="77" t="s">
        <v>170</v>
      </c>
      <c r="K20" s="77" t="s">
        <v>171</v>
      </c>
      <c r="L20" s="77" t="s">
        <v>88</v>
      </c>
      <c r="M20" s="77" t="s">
        <v>75</v>
      </c>
      <c r="N20" s="77" t="s">
        <v>766</v>
      </c>
    </row>
    <row r="21" s="52" customFormat="1" ht="134" customHeight="1" spans="1:14">
      <c r="A21" s="66"/>
      <c r="B21" s="62">
        <v>8</v>
      </c>
      <c r="C21" s="62" t="s">
        <v>731</v>
      </c>
      <c r="D21" s="67" t="s">
        <v>196</v>
      </c>
      <c r="E21" s="67" t="s">
        <v>14</v>
      </c>
      <c r="F21" s="67" t="s">
        <v>16</v>
      </c>
      <c r="G21" s="67" t="s">
        <v>197</v>
      </c>
      <c r="H21" s="67" t="s">
        <v>198</v>
      </c>
      <c r="I21" s="67">
        <v>200</v>
      </c>
      <c r="J21" s="77" t="s">
        <v>199</v>
      </c>
      <c r="K21" s="77" t="s">
        <v>200</v>
      </c>
      <c r="L21" s="79" t="s">
        <v>201</v>
      </c>
      <c r="M21" s="79" t="s">
        <v>75</v>
      </c>
      <c r="N21" s="77"/>
    </row>
    <row r="22" ht="136" customHeight="1" spans="1:14">
      <c r="A22" s="61" t="s">
        <v>190</v>
      </c>
      <c r="B22" s="62">
        <v>1</v>
      </c>
      <c r="C22" s="62" t="s">
        <v>731</v>
      </c>
      <c r="D22" s="63" t="s">
        <v>35</v>
      </c>
      <c r="E22" s="63" t="s">
        <v>14</v>
      </c>
      <c r="F22" s="63" t="s">
        <v>16</v>
      </c>
      <c r="G22" s="63" t="s">
        <v>36</v>
      </c>
      <c r="H22" s="63" t="s">
        <v>37</v>
      </c>
      <c r="I22" s="78">
        <v>57.3</v>
      </c>
      <c r="J22" s="79" t="s">
        <v>38</v>
      </c>
      <c r="K22" s="79" t="s">
        <v>39</v>
      </c>
      <c r="L22" s="79" t="s">
        <v>21</v>
      </c>
      <c r="M22" s="79" t="s">
        <v>40</v>
      </c>
      <c r="N22" s="59"/>
    </row>
    <row r="23" ht="55" customHeight="1" spans="1:14">
      <c r="A23" s="64"/>
      <c r="B23" s="62">
        <v>2</v>
      </c>
      <c r="C23" s="62" t="s">
        <v>731</v>
      </c>
      <c r="D23" s="63" t="s">
        <v>41</v>
      </c>
      <c r="E23" s="63" t="s">
        <v>14</v>
      </c>
      <c r="F23" s="63" t="s">
        <v>16</v>
      </c>
      <c r="G23" s="63" t="s">
        <v>42</v>
      </c>
      <c r="H23" s="63" t="s">
        <v>43</v>
      </c>
      <c r="I23" s="78">
        <v>70</v>
      </c>
      <c r="J23" s="79" t="s">
        <v>44</v>
      </c>
      <c r="K23" s="79" t="s">
        <v>45</v>
      </c>
      <c r="L23" s="79" t="s">
        <v>21</v>
      </c>
      <c r="M23" s="79" t="s">
        <v>40</v>
      </c>
      <c r="N23" s="59"/>
    </row>
    <row r="24" s="52" customFormat="1" ht="85" customHeight="1" spans="1:14">
      <c r="A24" s="64"/>
      <c r="B24" s="62">
        <v>3</v>
      </c>
      <c r="C24" s="62" t="s">
        <v>731</v>
      </c>
      <c r="D24" s="72" t="s">
        <v>189</v>
      </c>
      <c r="E24" s="72" t="s">
        <v>14</v>
      </c>
      <c r="F24" s="72" t="s">
        <v>124</v>
      </c>
      <c r="G24" s="72" t="s">
        <v>190</v>
      </c>
      <c r="H24" s="73" t="s">
        <v>191</v>
      </c>
      <c r="I24" s="73">
        <v>194.9</v>
      </c>
      <c r="J24" s="77" t="s">
        <v>192</v>
      </c>
      <c r="K24" s="77" t="s">
        <v>193</v>
      </c>
      <c r="L24" s="79" t="s">
        <v>194</v>
      </c>
      <c r="M24" s="79" t="s">
        <v>195</v>
      </c>
      <c r="N24" s="77"/>
    </row>
    <row r="25" ht="74.1" customHeight="1" spans="1:14">
      <c r="A25" s="64"/>
      <c r="B25" s="62">
        <v>4</v>
      </c>
      <c r="C25" s="62" t="s">
        <v>731</v>
      </c>
      <c r="D25" s="65" t="s">
        <v>223</v>
      </c>
      <c r="E25" s="63" t="s">
        <v>14</v>
      </c>
      <c r="F25" s="63" t="s">
        <v>16</v>
      </c>
      <c r="G25" s="63" t="s">
        <v>224</v>
      </c>
      <c r="H25" s="65" t="s">
        <v>225</v>
      </c>
      <c r="I25" s="65">
        <v>50</v>
      </c>
      <c r="J25" s="77" t="s">
        <v>226</v>
      </c>
      <c r="K25" s="77" t="s">
        <v>227</v>
      </c>
      <c r="L25" s="79" t="s">
        <v>21</v>
      </c>
      <c r="M25" s="77" t="s">
        <v>195</v>
      </c>
      <c r="N25" s="77"/>
    </row>
    <row r="26" s="51" customFormat="1" ht="66" customHeight="1" spans="1:14">
      <c r="A26" s="64"/>
      <c r="B26" s="62">
        <v>5</v>
      </c>
      <c r="C26" s="62" t="s">
        <v>731</v>
      </c>
      <c r="D26" s="63" t="s">
        <v>744</v>
      </c>
      <c r="E26" s="63" t="s">
        <v>364</v>
      </c>
      <c r="F26" s="63" t="s">
        <v>16</v>
      </c>
      <c r="G26" s="63" t="s">
        <v>102</v>
      </c>
      <c r="H26" s="63" t="s">
        <v>745</v>
      </c>
      <c r="I26" s="78">
        <v>11</v>
      </c>
      <c r="J26" s="77" t="s">
        <v>387</v>
      </c>
      <c r="K26" s="77" t="s">
        <v>387</v>
      </c>
      <c r="L26" s="77" t="s">
        <v>369</v>
      </c>
      <c r="M26" s="79" t="s">
        <v>195</v>
      </c>
      <c r="N26" s="77"/>
    </row>
    <row r="27" ht="67" customHeight="1" spans="1:14">
      <c r="A27" s="61" t="s">
        <v>724</v>
      </c>
      <c r="B27" s="62">
        <v>1</v>
      </c>
      <c r="C27" s="62" t="s">
        <v>731</v>
      </c>
      <c r="D27" s="63" t="s">
        <v>64</v>
      </c>
      <c r="E27" s="63" t="s">
        <v>14</v>
      </c>
      <c r="F27" s="63" t="s">
        <v>16</v>
      </c>
      <c r="G27" s="63" t="s">
        <v>65</v>
      </c>
      <c r="H27" s="63" t="s">
        <v>66</v>
      </c>
      <c r="I27" s="63">
        <v>50</v>
      </c>
      <c r="J27" s="79" t="s">
        <v>67</v>
      </c>
      <c r="K27" s="85" t="s">
        <v>68</v>
      </c>
      <c r="L27" s="79" t="s">
        <v>21</v>
      </c>
      <c r="M27" s="77" t="s">
        <v>69</v>
      </c>
      <c r="N27" s="59"/>
    </row>
    <row r="28" ht="121" customHeight="1" spans="1:14">
      <c r="A28" s="64"/>
      <c r="B28" s="62">
        <v>2</v>
      </c>
      <c r="C28" s="62" t="s">
        <v>731</v>
      </c>
      <c r="D28" s="74" t="s">
        <v>675</v>
      </c>
      <c r="E28" s="63" t="s">
        <v>14</v>
      </c>
      <c r="F28" s="63" t="s">
        <v>16</v>
      </c>
      <c r="G28" s="63" t="s">
        <v>130</v>
      </c>
      <c r="H28" s="69" t="s">
        <v>131</v>
      </c>
      <c r="I28" s="63">
        <v>135.4</v>
      </c>
      <c r="J28" s="83" t="s">
        <v>132</v>
      </c>
      <c r="K28" s="83" t="s">
        <v>133</v>
      </c>
      <c r="L28" s="79" t="s">
        <v>21</v>
      </c>
      <c r="M28" s="77" t="s">
        <v>69</v>
      </c>
      <c r="N28" s="77"/>
    </row>
    <row r="29" ht="66" customHeight="1" spans="1:14">
      <c r="A29" s="64"/>
      <c r="B29" s="62">
        <v>3</v>
      </c>
      <c r="C29" s="62" t="s">
        <v>731</v>
      </c>
      <c r="D29" s="65" t="s">
        <v>218</v>
      </c>
      <c r="E29" s="63" t="s">
        <v>14</v>
      </c>
      <c r="F29" s="63" t="s">
        <v>16</v>
      </c>
      <c r="G29" s="63" t="s">
        <v>219</v>
      </c>
      <c r="H29" s="65" t="s">
        <v>220</v>
      </c>
      <c r="I29" s="63">
        <v>50</v>
      </c>
      <c r="J29" s="77" t="s">
        <v>221</v>
      </c>
      <c r="K29" s="77" t="s">
        <v>222</v>
      </c>
      <c r="L29" s="79" t="s">
        <v>21</v>
      </c>
      <c r="M29" s="77" t="s">
        <v>69</v>
      </c>
      <c r="N29" s="77"/>
    </row>
    <row r="30" s="51" customFormat="1" ht="52" customHeight="1" spans="1:14">
      <c r="A30" s="66"/>
      <c r="B30" s="62">
        <v>4</v>
      </c>
      <c r="C30" s="62" t="s">
        <v>731</v>
      </c>
      <c r="D30" s="63" t="s">
        <v>746</v>
      </c>
      <c r="E30" s="63" t="s">
        <v>364</v>
      </c>
      <c r="F30" s="63" t="s">
        <v>16</v>
      </c>
      <c r="G30" s="63" t="s">
        <v>102</v>
      </c>
      <c r="H30" s="63" t="s">
        <v>747</v>
      </c>
      <c r="I30" s="78">
        <v>15</v>
      </c>
      <c r="J30" s="77" t="s">
        <v>387</v>
      </c>
      <c r="K30" s="77" t="s">
        <v>387</v>
      </c>
      <c r="L30" s="77" t="s">
        <v>369</v>
      </c>
      <c r="M30" s="77" t="s">
        <v>69</v>
      </c>
      <c r="N30" s="77"/>
    </row>
    <row r="31" ht="57" spans="1:14">
      <c r="A31" s="61" t="s">
        <v>726</v>
      </c>
      <c r="B31" s="62">
        <v>1</v>
      </c>
      <c r="C31" s="62" t="s">
        <v>731</v>
      </c>
      <c r="D31" s="63" t="s">
        <v>76</v>
      </c>
      <c r="E31" s="63" t="s">
        <v>14</v>
      </c>
      <c r="F31" s="63" t="s">
        <v>16</v>
      </c>
      <c r="G31" s="63" t="s">
        <v>77</v>
      </c>
      <c r="H31" s="63" t="s">
        <v>78</v>
      </c>
      <c r="I31" s="63">
        <v>285</v>
      </c>
      <c r="J31" s="77" t="s">
        <v>79</v>
      </c>
      <c r="K31" s="84" t="s">
        <v>80</v>
      </c>
      <c r="L31" s="79" t="s">
        <v>21</v>
      </c>
      <c r="M31" s="77" t="s">
        <v>81</v>
      </c>
      <c r="N31" s="59"/>
    </row>
    <row r="32" ht="117" customHeight="1" spans="1:14">
      <c r="A32" s="64"/>
      <c r="B32" s="62">
        <v>2</v>
      </c>
      <c r="C32" s="62" t="s">
        <v>731</v>
      </c>
      <c r="D32" s="63" t="s">
        <v>208</v>
      </c>
      <c r="E32" s="63" t="s">
        <v>83</v>
      </c>
      <c r="F32" s="63" t="s">
        <v>16</v>
      </c>
      <c r="G32" s="63" t="s">
        <v>209</v>
      </c>
      <c r="H32" s="63" t="s">
        <v>210</v>
      </c>
      <c r="I32" s="81">
        <v>50</v>
      </c>
      <c r="J32" s="77" t="s">
        <v>211</v>
      </c>
      <c r="K32" s="77" t="s">
        <v>212</v>
      </c>
      <c r="L32" s="79" t="s">
        <v>21</v>
      </c>
      <c r="M32" s="77" t="s">
        <v>81</v>
      </c>
      <c r="N32" s="77"/>
    </row>
    <row r="33" ht="99" customHeight="1" spans="1:14">
      <c r="A33" s="64"/>
      <c r="B33" s="62">
        <v>3</v>
      </c>
      <c r="C33" s="62" t="s">
        <v>731</v>
      </c>
      <c r="D33" s="63" t="s">
        <v>213</v>
      </c>
      <c r="E33" s="63" t="s">
        <v>14</v>
      </c>
      <c r="F33" s="63" t="s">
        <v>16</v>
      </c>
      <c r="G33" s="63" t="s">
        <v>214</v>
      </c>
      <c r="H33" s="63" t="s">
        <v>215</v>
      </c>
      <c r="I33" s="78">
        <v>50</v>
      </c>
      <c r="J33" s="77" t="s">
        <v>216</v>
      </c>
      <c r="K33" s="77" t="s">
        <v>217</v>
      </c>
      <c r="L33" s="79" t="s">
        <v>21</v>
      </c>
      <c r="M33" s="77" t="s">
        <v>81</v>
      </c>
      <c r="N33" s="77"/>
    </row>
    <row r="34" s="51" customFormat="1" ht="59" customHeight="1" spans="1:14">
      <c r="A34" s="64"/>
      <c r="B34" s="62">
        <v>4</v>
      </c>
      <c r="C34" s="62" t="s">
        <v>731</v>
      </c>
      <c r="D34" s="63" t="s">
        <v>748</v>
      </c>
      <c r="E34" s="63" t="s">
        <v>364</v>
      </c>
      <c r="F34" s="63" t="s">
        <v>16</v>
      </c>
      <c r="G34" s="63" t="s">
        <v>102</v>
      </c>
      <c r="H34" s="63" t="s">
        <v>749</v>
      </c>
      <c r="I34" s="78">
        <v>20</v>
      </c>
      <c r="J34" s="77" t="s">
        <v>387</v>
      </c>
      <c r="K34" s="77" t="s">
        <v>387</v>
      </c>
      <c r="L34" s="77" t="s">
        <v>369</v>
      </c>
      <c r="M34" s="77" t="s">
        <v>81</v>
      </c>
      <c r="N34" s="77"/>
    </row>
    <row r="35" ht="117" customHeight="1" spans="1:14">
      <c r="A35" s="64"/>
      <c r="B35" s="62">
        <v>5</v>
      </c>
      <c r="C35" s="62" t="s">
        <v>731</v>
      </c>
      <c r="D35" s="67" t="s">
        <v>107</v>
      </c>
      <c r="E35" s="67" t="s">
        <v>108</v>
      </c>
      <c r="F35" s="67" t="s">
        <v>16</v>
      </c>
      <c r="G35" s="67" t="s">
        <v>109</v>
      </c>
      <c r="H35" s="67" t="s">
        <v>110</v>
      </c>
      <c r="I35" s="67">
        <v>346.6</v>
      </c>
      <c r="J35" s="77" t="s">
        <v>111</v>
      </c>
      <c r="K35" s="77" t="s">
        <v>112</v>
      </c>
      <c r="L35" s="77" t="s">
        <v>88</v>
      </c>
      <c r="M35" s="77" t="s">
        <v>81</v>
      </c>
      <c r="N35" s="77"/>
    </row>
    <row r="36" ht="92.1" customHeight="1" spans="1:14">
      <c r="A36" s="66"/>
      <c r="B36" s="62">
        <v>6</v>
      </c>
      <c r="C36" s="62" t="s">
        <v>731</v>
      </c>
      <c r="D36" s="67" t="s">
        <v>113</v>
      </c>
      <c r="E36" s="67" t="s">
        <v>83</v>
      </c>
      <c r="F36" s="67" t="s">
        <v>16</v>
      </c>
      <c r="G36" s="67" t="s">
        <v>114</v>
      </c>
      <c r="H36" s="67" t="s">
        <v>115</v>
      </c>
      <c r="I36" s="67">
        <v>315</v>
      </c>
      <c r="J36" s="77" t="s">
        <v>116</v>
      </c>
      <c r="K36" s="77" t="s">
        <v>117</v>
      </c>
      <c r="L36" s="77" t="s">
        <v>88</v>
      </c>
      <c r="M36" s="77" t="s">
        <v>81</v>
      </c>
      <c r="N36" s="77"/>
    </row>
    <row r="37" ht="86" customHeight="1" spans="1:14">
      <c r="A37" s="61" t="s">
        <v>173</v>
      </c>
      <c r="B37" s="62">
        <v>1</v>
      </c>
      <c r="C37" s="62" t="s">
        <v>731</v>
      </c>
      <c r="D37" s="63" t="s">
        <v>203</v>
      </c>
      <c r="E37" s="63" t="s">
        <v>14</v>
      </c>
      <c r="F37" s="63" t="s">
        <v>16</v>
      </c>
      <c r="G37" s="63" t="s">
        <v>204</v>
      </c>
      <c r="H37" s="63" t="s">
        <v>205</v>
      </c>
      <c r="I37" s="78">
        <v>50</v>
      </c>
      <c r="J37" s="77" t="s">
        <v>206</v>
      </c>
      <c r="K37" s="77" t="s">
        <v>207</v>
      </c>
      <c r="L37" s="77" t="s">
        <v>21</v>
      </c>
      <c r="M37" s="77" t="s">
        <v>122</v>
      </c>
      <c r="N37" s="77"/>
    </row>
    <row r="38" s="51" customFormat="1" ht="58" customHeight="1" spans="1:14">
      <c r="A38" s="64"/>
      <c r="B38" s="62">
        <v>2</v>
      </c>
      <c r="C38" s="62" t="s">
        <v>731</v>
      </c>
      <c r="D38" s="63" t="s">
        <v>750</v>
      </c>
      <c r="E38" s="63" t="s">
        <v>364</v>
      </c>
      <c r="F38" s="63" t="s">
        <v>16</v>
      </c>
      <c r="G38" s="63" t="s">
        <v>102</v>
      </c>
      <c r="H38" s="63" t="s">
        <v>751</v>
      </c>
      <c r="I38" s="78">
        <v>12.5</v>
      </c>
      <c r="J38" s="77" t="s">
        <v>387</v>
      </c>
      <c r="K38" s="77" t="s">
        <v>387</v>
      </c>
      <c r="L38" s="77" t="s">
        <v>369</v>
      </c>
      <c r="M38" s="77" t="s">
        <v>122</v>
      </c>
      <c r="N38" s="77"/>
    </row>
    <row r="39" s="51" customFormat="1" ht="58" customHeight="1" spans="1:14">
      <c r="A39" s="64"/>
      <c r="B39" s="62">
        <v>3</v>
      </c>
      <c r="C39" s="62" t="s">
        <v>731</v>
      </c>
      <c r="D39" s="63" t="s">
        <v>52</v>
      </c>
      <c r="E39" s="63" t="s">
        <v>14</v>
      </c>
      <c r="F39" s="63" t="s">
        <v>16</v>
      </c>
      <c r="G39" s="63" t="s">
        <v>53</v>
      </c>
      <c r="H39" s="63" t="s">
        <v>54</v>
      </c>
      <c r="I39" s="63">
        <v>116</v>
      </c>
      <c r="J39" s="86" t="s">
        <v>55</v>
      </c>
      <c r="K39" s="86" t="s">
        <v>56</v>
      </c>
      <c r="L39" s="79" t="s">
        <v>21</v>
      </c>
      <c r="M39" s="86" t="s">
        <v>57</v>
      </c>
      <c r="N39" s="77"/>
    </row>
    <row r="40" ht="92.1" customHeight="1" spans="1:14">
      <c r="A40" s="64"/>
      <c r="B40" s="62">
        <v>4</v>
      </c>
      <c r="C40" s="62" t="s">
        <v>731</v>
      </c>
      <c r="D40" s="67" t="s">
        <v>118</v>
      </c>
      <c r="E40" s="67" t="s">
        <v>14</v>
      </c>
      <c r="F40" s="67" t="s">
        <v>16</v>
      </c>
      <c r="G40" s="67" t="s">
        <v>53</v>
      </c>
      <c r="H40" s="67" t="s">
        <v>119</v>
      </c>
      <c r="I40" s="67">
        <v>235.77</v>
      </c>
      <c r="J40" s="77" t="s">
        <v>120</v>
      </c>
      <c r="K40" s="77" t="s">
        <v>121</v>
      </c>
      <c r="L40" s="77" t="s">
        <v>88</v>
      </c>
      <c r="M40" s="77" t="s">
        <v>122</v>
      </c>
      <c r="N40" s="77"/>
    </row>
    <row r="41" ht="92.1" customHeight="1" spans="1:14">
      <c r="A41" s="64"/>
      <c r="B41" s="62">
        <v>5</v>
      </c>
      <c r="C41" s="62" t="s">
        <v>731</v>
      </c>
      <c r="D41" s="67" t="s">
        <v>123</v>
      </c>
      <c r="E41" s="67" t="s">
        <v>14</v>
      </c>
      <c r="F41" s="67" t="s">
        <v>124</v>
      </c>
      <c r="G41" s="67" t="s">
        <v>125</v>
      </c>
      <c r="H41" s="67" t="s">
        <v>126</v>
      </c>
      <c r="I41" s="67">
        <v>424.1</v>
      </c>
      <c r="J41" s="77" t="s">
        <v>127</v>
      </c>
      <c r="K41" s="77" t="s">
        <v>128</v>
      </c>
      <c r="L41" s="77" t="s">
        <v>88</v>
      </c>
      <c r="M41" s="77" t="s">
        <v>122</v>
      </c>
      <c r="N41" s="77"/>
    </row>
    <row r="42" ht="89.1" customHeight="1" spans="1:14">
      <c r="A42" s="66"/>
      <c r="B42" s="62">
        <v>6</v>
      </c>
      <c r="C42" s="62" t="s">
        <v>731</v>
      </c>
      <c r="D42" s="67" t="s">
        <v>172</v>
      </c>
      <c r="E42" s="67" t="s">
        <v>14</v>
      </c>
      <c r="F42" s="67" t="s">
        <v>16</v>
      </c>
      <c r="G42" s="67" t="s">
        <v>173</v>
      </c>
      <c r="H42" s="67" t="s">
        <v>174</v>
      </c>
      <c r="I42" s="67">
        <v>263.85</v>
      </c>
      <c r="J42" s="77" t="s">
        <v>175</v>
      </c>
      <c r="K42" s="77" t="s">
        <v>176</v>
      </c>
      <c r="L42" s="77" t="s">
        <v>88</v>
      </c>
      <c r="M42" s="77" t="s">
        <v>122</v>
      </c>
      <c r="N42" s="77"/>
    </row>
    <row r="43" s="51" customFormat="1" ht="52" customHeight="1" spans="1:14">
      <c r="A43" s="64" t="s">
        <v>727</v>
      </c>
      <c r="B43" s="62">
        <v>1</v>
      </c>
      <c r="C43" s="62" t="s">
        <v>731</v>
      </c>
      <c r="D43" s="63" t="s">
        <v>752</v>
      </c>
      <c r="E43" s="63" t="s">
        <v>364</v>
      </c>
      <c r="F43" s="63" t="s">
        <v>16</v>
      </c>
      <c r="G43" s="63" t="s">
        <v>102</v>
      </c>
      <c r="H43" s="63" t="s">
        <v>753</v>
      </c>
      <c r="I43" s="78">
        <v>6</v>
      </c>
      <c r="J43" s="77" t="s">
        <v>387</v>
      </c>
      <c r="K43" s="77" t="s">
        <v>387</v>
      </c>
      <c r="L43" s="77" t="s">
        <v>369</v>
      </c>
      <c r="M43" s="77" t="s">
        <v>139</v>
      </c>
      <c r="N43" s="77"/>
    </row>
    <row r="44" ht="172" customHeight="1" spans="1:14">
      <c r="A44" s="64"/>
      <c r="B44" s="62">
        <v>2</v>
      </c>
      <c r="C44" s="62" t="s">
        <v>731</v>
      </c>
      <c r="D44" s="67" t="s">
        <v>134</v>
      </c>
      <c r="E44" s="67" t="s">
        <v>14</v>
      </c>
      <c r="F44" s="67" t="s">
        <v>16</v>
      </c>
      <c r="G44" s="67" t="s">
        <v>135</v>
      </c>
      <c r="H44" s="67" t="s">
        <v>136</v>
      </c>
      <c r="I44" s="67">
        <v>198</v>
      </c>
      <c r="J44" s="77" t="s">
        <v>137</v>
      </c>
      <c r="K44" s="77" t="s">
        <v>138</v>
      </c>
      <c r="L44" s="77" t="s">
        <v>88</v>
      </c>
      <c r="M44" s="77" t="s">
        <v>139</v>
      </c>
      <c r="N44" s="77"/>
    </row>
    <row r="45" ht="224" customHeight="1" spans="1:14">
      <c r="A45" s="64"/>
      <c r="B45" s="62">
        <v>3</v>
      </c>
      <c r="C45" s="62" t="s">
        <v>731</v>
      </c>
      <c r="D45" s="67" t="s">
        <v>140</v>
      </c>
      <c r="E45" s="67" t="s">
        <v>14</v>
      </c>
      <c r="F45" s="67" t="s">
        <v>16</v>
      </c>
      <c r="G45" s="67" t="s">
        <v>141</v>
      </c>
      <c r="H45" s="67" t="s">
        <v>142</v>
      </c>
      <c r="I45" s="67">
        <v>900</v>
      </c>
      <c r="J45" s="77" t="s">
        <v>143</v>
      </c>
      <c r="K45" s="77" t="s">
        <v>144</v>
      </c>
      <c r="L45" s="77" t="s">
        <v>88</v>
      </c>
      <c r="M45" s="77" t="s">
        <v>139</v>
      </c>
      <c r="N45" s="77"/>
    </row>
    <row r="46" ht="108" customHeight="1" spans="1:14">
      <c r="A46" s="66"/>
      <c r="B46" s="62">
        <v>4</v>
      </c>
      <c r="C46" s="62" t="s">
        <v>731</v>
      </c>
      <c r="D46" s="67" t="s">
        <v>151</v>
      </c>
      <c r="E46" s="67" t="s">
        <v>14</v>
      </c>
      <c r="F46" s="67" t="s">
        <v>16</v>
      </c>
      <c r="G46" s="67" t="s">
        <v>141</v>
      </c>
      <c r="H46" s="67" t="s">
        <v>152</v>
      </c>
      <c r="I46" s="67">
        <v>168.3</v>
      </c>
      <c r="J46" s="77" t="s">
        <v>153</v>
      </c>
      <c r="K46" s="77" t="s">
        <v>154</v>
      </c>
      <c r="L46" s="77" t="s">
        <v>88</v>
      </c>
      <c r="M46" s="77" t="s">
        <v>139</v>
      </c>
      <c r="N46" s="77"/>
    </row>
    <row r="47" s="51" customFormat="1" ht="52" customHeight="1" spans="1:14">
      <c r="A47" s="64" t="s">
        <v>728</v>
      </c>
      <c r="B47" s="62">
        <v>1</v>
      </c>
      <c r="C47" s="62" t="s">
        <v>731</v>
      </c>
      <c r="D47" s="63" t="s">
        <v>754</v>
      </c>
      <c r="E47" s="63" t="s">
        <v>364</v>
      </c>
      <c r="F47" s="63" t="s">
        <v>16</v>
      </c>
      <c r="G47" s="63" t="s">
        <v>102</v>
      </c>
      <c r="H47" s="63" t="s">
        <v>755</v>
      </c>
      <c r="I47" s="78">
        <v>12.5</v>
      </c>
      <c r="J47" s="77" t="s">
        <v>387</v>
      </c>
      <c r="K47" s="77" t="s">
        <v>387</v>
      </c>
      <c r="L47" s="77" t="s">
        <v>369</v>
      </c>
      <c r="M47" s="77" t="s">
        <v>161</v>
      </c>
      <c r="N47" s="77"/>
    </row>
    <row r="48" s="53" customFormat="1" ht="96.95" customHeight="1" spans="1:14">
      <c r="A48" s="66"/>
      <c r="B48" s="62">
        <v>2</v>
      </c>
      <c r="C48" s="62" t="s">
        <v>731</v>
      </c>
      <c r="D48" s="67" t="s">
        <v>155</v>
      </c>
      <c r="E48" s="67" t="s">
        <v>14</v>
      </c>
      <c r="F48" s="67" t="s">
        <v>156</v>
      </c>
      <c r="G48" s="67" t="s">
        <v>157</v>
      </c>
      <c r="H48" s="67" t="s">
        <v>158</v>
      </c>
      <c r="I48" s="67">
        <v>1200</v>
      </c>
      <c r="J48" s="77" t="s">
        <v>159</v>
      </c>
      <c r="K48" s="77" t="s">
        <v>160</v>
      </c>
      <c r="L48" s="77" t="s">
        <v>88</v>
      </c>
      <c r="M48" s="77" t="s">
        <v>161</v>
      </c>
      <c r="N48" s="77"/>
    </row>
    <row r="49" s="54" customFormat="1" ht="74.1" customHeight="1" spans="1:14">
      <c r="A49" s="61" t="s">
        <v>729</v>
      </c>
      <c r="B49" s="62">
        <v>1</v>
      </c>
      <c r="C49" s="62" t="s">
        <v>731</v>
      </c>
      <c r="D49" s="65" t="s">
        <v>182</v>
      </c>
      <c r="E49" s="63" t="s">
        <v>14</v>
      </c>
      <c r="F49" s="63" t="s">
        <v>16</v>
      </c>
      <c r="G49" s="63" t="s">
        <v>183</v>
      </c>
      <c r="H49" s="65" t="s">
        <v>184</v>
      </c>
      <c r="I49" s="63">
        <v>50</v>
      </c>
      <c r="J49" s="77" t="s">
        <v>185</v>
      </c>
      <c r="K49" s="77" t="s">
        <v>186</v>
      </c>
      <c r="L49" s="79" t="s">
        <v>187</v>
      </c>
      <c r="M49" s="77" t="s">
        <v>188</v>
      </c>
      <c r="N49" s="77"/>
    </row>
    <row r="50" s="54" customFormat="1" ht="57" spans="1:14">
      <c r="A50" s="64"/>
      <c r="B50" s="62">
        <v>2</v>
      </c>
      <c r="C50" s="62" t="s">
        <v>731</v>
      </c>
      <c r="D50" s="65" t="s">
        <v>238</v>
      </c>
      <c r="E50" s="63" t="s">
        <v>14</v>
      </c>
      <c r="F50" s="63" t="s">
        <v>16</v>
      </c>
      <c r="G50" s="63" t="s">
        <v>239</v>
      </c>
      <c r="H50" s="65" t="s">
        <v>240</v>
      </c>
      <c r="I50" s="63">
        <v>50</v>
      </c>
      <c r="J50" s="77" t="s">
        <v>241</v>
      </c>
      <c r="K50" s="77" t="s">
        <v>242</v>
      </c>
      <c r="L50" s="77" t="s">
        <v>21</v>
      </c>
      <c r="M50" s="77" t="s">
        <v>188</v>
      </c>
      <c r="N50" s="32"/>
    </row>
    <row r="51" ht="74.1" customHeight="1" spans="1:14">
      <c r="A51" s="64"/>
      <c r="B51" s="62">
        <v>3</v>
      </c>
      <c r="C51" s="62" t="s">
        <v>731</v>
      </c>
      <c r="D51" s="63" t="s">
        <v>336</v>
      </c>
      <c r="E51" s="63" t="s">
        <v>264</v>
      </c>
      <c r="F51" s="63" t="s">
        <v>124</v>
      </c>
      <c r="G51" s="70" t="s">
        <v>337</v>
      </c>
      <c r="H51" s="63" t="s">
        <v>338</v>
      </c>
      <c r="I51" s="78">
        <v>48.47</v>
      </c>
      <c r="J51" s="79" t="s">
        <v>339</v>
      </c>
      <c r="K51" s="84" t="s">
        <v>340</v>
      </c>
      <c r="L51" s="84" t="s">
        <v>194</v>
      </c>
      <c r="M51" s="87" t="s">
        <v>331</v>
      </c>
      <c r="N51" s="77"/>
    </row>
    <row r="52" s="51" customFormat="1" ht="62" customHeight="1" spans="1:14">
      <c r="A52" s="66"/>
      <c r="B52" s="62">
        <v>4</v>
      </c>
      <c r="C52" s="62" t="s">
        <v>731</v>
      </c>
      <c r="D52" s="63" t="s">
        <v>757</v>
      </c>
      <c r="E52" s="63" t="s">
        <v>364</v>
      </c>
      <c r="F52" s="63" t="s">
        <v>16</v>
      </c>
      <c r="G52" s="63" t="s">
        <v>102</v>
      </c>
      <c r="H52" s="63" t="s">
        <v>758</v>
      </c>
      <c r="I52" s="78">
        <v>8.5</v>
      </c>
      <c r="J52" s="77" t="s">
        <v>387</v>
      </c>
      <c r="K52" s="77" t="s">
        <v>387</v>
      </c>
      <c r="L52" s="77" t="s">
        <v>369</v>
      </c>
      <c r="M52" s="77" t="s">
        <v>188</v>
      </c>
      <c r="N52" s="77"/>
    </row>
    <row r="53" ht="74.1" customHeight="1" spans="1:14">
      <c r="A53" s="61" t="s">
        <v>730</v>
      </c>
      <c r="B53" s="62">
        <v>1</v>
      </c>
      <c r="C53" s="62" t="s">
        <v>731</v>
      </c>
      <c r="D53" s="63" t="s">
        <v>243</v>
      </c>
      <c r="E53" s="63" t="s">
        <v>14</v>
      </c>
      <c r="F53" s="63" t="s">
        <v>16</v>
      </c>
      <c r="G53" s="63" t="s">
        <v>244</v>
      </c>
      <c r="H53" s="65" t="s">
        <v>245</v>
      </c>
      <c r="I53" s="63">
        <v>50</v>
      </c>
      <c r="J53" s="77" t="s">
        <v>246</v>
      </c>
      <c r="K53" s="77" t="s">
        <v>247</v>
      </c>
      <c r="L53" s="79" t="s">
        <v>21</v>
      </c>
      <c r="M53" s="77" t="s">
        <v>248</v>
      </c>
      <c r="N53" s="77"/>
    </row>
    <row r="54" s="51" customFormat="1" ht="50" customHeight="1" spans="1:14">
      <c r="A54" s="66"/>
      <c r="B54" s="62">
        <v>3</v>
      </c>
      <c r="C54" s="62" t="s">
        <v>731</v>
      </c>
      <c r="D54" s="63" t="s">
        <v>759</v>
      </c>
      <c r="E54" s="63" t="s">
        <v>364</v>
      </c>
      <c r="F54" s="63" t="s">
        <v>16</v>
      </c>
      <c r="G54" s="63" t="s">
        <v>102</v>
      </c>
      <c r="H54" s="63" t="s">
        <v>760</v>
      </c>
      <c r="I54" s="78">
        <v>8.5</v>
      </c>
      <c r="J54" s="77" t="s">
        <v>387</v>
      </c>
      <c r="K54" s="77" t="s">
        <v>387</v>
      </c>
      <c r="L54" s="77" t="s">
        <v>369</v>
      </c>
      <c r="M54" s="77" t="s">
        <v>248</v>
      </c>
      <c r="N54" s="77"/>
    </row>
    <row r="55" ht="67" customHeight="1" spans="1:14">
      <c r="A55" s="61" t="s">
        <v>384</v>
      </c>
      <c r="B55" s="62">
        <v>1</v>
      </c>
      <c r="C55" s="75" t="s">
        <v>731</v>
      </c>
      <c r="D55" s="72" t="s">
        <v>46</v>
      </c>
      <c r="E55" s="72" t="s">
        <v>14</v>
      </c>
      <c r="F55" s="72" t="s">
        <v>16</v>
      </c>
      <c r="G55" s="72" t="s">
        <v>47</v>
      </c>
      <c r="H55" s="76" t="s">
        <v>48</v>
      </c>
      <c r="I55" s="88">
        <v>920</v>
      </c>
      <c r="J55" s="85" t="s">
        <v>49</v>
      </c>
      <c r="K55" s="85" t="s">
        <v>50</v>
      </c>
      <c r="L55" s="79" t="s">
        <v>21</v>
      </c>
      <c r="M55" s="79" t="s">
        <v>51</v>
      </c>
      <c r="N55" s="59"/>
    </row>
    <row r="56" s="51" customFormat="1" ht="81.75" customHeight="1" spans="1:14">
      <c r="A56" s="64"/>
      <c r="B56" s="62">
        <v>2</v>
      </c>
      <c r="C56" s="75" t="s">
        <v>731</v>
      </c>
      <c r="D56" s="63" t="s">
        <v>365</v>
      </c>
      <c r="E56" s="63" t="s">
        <v>364</v>
      </c>
      <c r="F56" s="63" t="s">
        <v>16</v>
      </c>
      <c r="G56" s="63" t="s">
        <v>102</v>
      </c>
      <c r="H56" s="63" t="s">
        <v>366</v>
      </c>
      <c r="I56" s="78">
        <v>2090.76</v>
      </c>
      <c r="J56" s="77" t="s">
        <v>367</v>
      </c>
      <c r="K56" s="77" t="s">
        <v>368</v>
      </c>
      <c r="L56" s="77" t="s">
        <v>369</v>
      </c>
      <c r="M56" s="77" t="s">
        <v>370</v>
      </c>
      <c r="N56" s="89"/>
    </row>
    <row r="57" s="51" customFormat="1" ht="63.75" customHeight="1" spans="1:14">
      <c r="A57" s="64"/>
      <c r="B57" s="62">
        <v>3</v>
      </c>
      <c r="C57" s="75" t="s">
        <v>731</v>
      </c>
      <c r="D57" s="63" t="s">
        <v>376</v>
      </c>
      <c r="E57" s="63" t="s">
        <v>364</v>
      </c>
      <c r="F57" s="63" t="s">
        <v>16</v>
      </c>
      <c r="G57" s="63" t="s">
        <v>102</v>
      </c>
      <c r="H57" s="63" t="s">
        <v>377</v>
      </c>
      <c r="I57" s="78">
        <v>400</v>
      </c>
      <c r="J57" s="77" t="s">
        <v>378</v>
      </c>
      <c r="K57" s="77" t="s">
        <v>379</v>
      </c>
      <c r="L57" s="77" t="s">
        <v>369</v>
      </c>
      <c r="M57" s="77" t="s">
        <v>370</v>
      </c>
      <c r="N57" s="89"/>
    </row>
    <row r="58" s="51" customFormat="1" ht="125" customHeight="1" spans="1:14">
      <c r="A58" s="66"/>
      <c r="B58" s="62">
        <v>4</v>
      </c>
      <c r="C58" s="75" t="s">
        <v>731</v>
      </c>
      <c r="D58" s="63" t="s">
        <v>380</v>
      </c>
      <c r="E58" s="63" t="s">
        <v>364</v>
      </c>
      <c r="F58" s="63" t="s">
        <v>16</v>
      </c>
      <c r="G58" s="63" t="s">
        <v>102</v>
      </c>
      <c r="H58" s="63" t="s">
        <v>381</v>
      </c>
      <c r="I58" s="78">
        <v>27</v>
      </c>
      <c r="J58" s="77" t="s">
        <v>382</v>
      </c>
      <c r="K58" s="77" t="s">
        <v>383</v>
      </c>
      <c r="L58" s="77" t="s">
        <v>21</v>
      </c>
      <c r="M58" s="77" t="s">
        <v>384</v>
      </c>
      <c r="N58" s="59"/>
    </row>
    <row r="59" s="51" customFormat="1" ht="83.25" customHeight="1" spans="1:14">
      <c r="A59" s="77" t="s">
        <v>764</v>
      </c>
      <c r="B59" s="62">
        <v>1</v>
      </c>
      <c r="C59" s="62" t="s">
        <v>735</v>
      </c>
      <c r="D59" s="63" t="s">
        <v>371</v>
      </c>
      <c r="E59" s="63" t="s">
        <v>364</v>
      </c>
      <c r="F59" s="63" t="s">
        <v>16</v>
      </c>
      <c r="G59" s="63" t="s">
        <v>102</v>
      </c>
      <c r="H59" s="63" t="s">
        <v>372</v>
      </c>
      <c r="I59" s="78">
        <v>110</v>
      </c>
      <c r="J59" s="77" t="s">
        <v>373</v>
      </c>
      <c r="K59" s="77" t="s">
        <v>374</v>
      </c>
      <c r="L59" s="77" t="s">
        <v>369</v>
      </c>
      <c r="M59" s="77" t="s">
        <v>375</v>
      </c>
      <c r="N59" s="89"/>
    </row>
    <row r="60" ht="128.25" spans="1:14">
      <c r="A60" s="77" t="s">
        <v>765</v>
      </c>
      <c r="B60" s="62">
        <v>1</v>
      </c>
      <c r="C60" s="62" t="s">
        <v>731</v>
      </c>
      <c r="D60" s="63" t="s">
        <v>101</v>
      </c>
      <c r="E60" s="63" t="s">
        <v>14</v>
      </c>
      <c r="F60" s="63" t="s">
        <v>16</v>
      </c>
      <c r="G60" s="63" t="s">
        <v>102</v>
      </c>
      <c r="H60" s="63" t="s">
        <v>103</v>
      </c>
      <c r="I60" s="63">
        <v>761</v>
      </c>
      <c r="J60" s="84" t="s">
        <v>104</v>
      </c>
      <c r="K60" s="84" t="s">
        <v>105</v>
      </c>
      <c r="L60" s="79" t="s">
        <v>21</v>
      </c>
      <c r="M60" s="84" t="s">
        <v>106</v>
      </c>
      <c r="N60" s="77"/>
    </row>
  </sheetData>
  <autoFilter xmlns:etc="http://www.wps.cn/officeDocument/2017/etCustomData" ref="A4:N60" etc:filterBottomFollowUsedRange="0">
    <extLst/>
  </autoFilter>
  <mergeCells count="13">
    <mergeCell ref="A2:N2"/>
    <mergeCell ref="A6:A9"/>
    <mergeCell ref="A10:A13"/>
    <mergeCell ref="A14:A21"/>
    <mergeCell ref="A22:A26"/>
    <mergeCell ref="A27:A30"/>
    <mergeCell ref="A31:A36"/>
    <mergeCell ref="A37:A42"/>
    <mergeCell ref="A43:A46"/>
    <mergeCell ref="A47:A48"/>
    <mergeCell ref="A49:A52"/>
    <mergeCell ref="A53:A54"/>
    <mergeCell ref="A55:A58"/>
  </mergeCells>
  <conditionalFormatting sqref="D11 D16">
    <cfRule type="duplicateValues" dxfId="0" priority="4"/>
  </conditionalFormatting>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zoomScale="85" zoomScaleNormal="85" workbookViewId="0">
      <selection activeCell="F10" sqref="F10"/>
    </sheetView>
  </sheetViews>
  <sheetFormatPr defaultColWidth="7.25" defaultRowHeight="13.5"/>
  <cols>
    <col min="1" max="1" width="8.23333333333333" style="26" customWidth="1"/>
    <col min="2" max="2" width="28.5" style="26" customWidth="1"/>
    <col min="3" max="3" width="11.5" style="26" customWidth="1"/>
    <col min="4" max="4" width="10.3" style="26" customWidth="1"/>
    <col min="5" max="5" width="9.75" style="26" customWidth="1"/>
    <col min="6" max="6" width="36.6333333333333" style="26" customWidth="1"/>
    <col min="7" max="7" width="12.9333333333333" style="26" customWidth="1"/>
    <col min="8" max="8" width="43.8833333333333" style="26" customWidth="1"/>
    <col min="9" max="9" width="36" style="26" customWidth="1"/>
    <col min="10" max="10" width="19.6333333333333" style="26" customWidth="1"/>
    <col min="11" max="11" width="17.4916666666667" style="26" customWidth="1"/>
    <col min="12" max="12" width="11.9083333333333" style="26" customWidth="1"/>
    <col min="13" max="13" width="7.25" style="26" customWidth="1"/>
    <col min="14" max="16384" width="7.25" style="26"/>
  </cols>
  <sheetData>
    <row r="1" ht="28.5" spans="1:12">
      <c r="A1" s="28" t="s">
        <v>2</v>
      </c>
      <c r="B1" s="28" t="s">
        <v>3</v>
      </c>
      <c r="C1" s="28" t="s">
        <v>4</v>
      </c>
      <c r="D1" s="28" t="s">
        <v>5</v>
      </c>
      <c r="E1" s="28" t="s">
        <v>6</v>
      </c>
      <c r="F1" s="28" t="s">
        <v>7</v>
      </c>
      <c r="G1" s="28" t="s">
        <v>8</v>
      </c>
      <c r="H1" s="28" t="s">
        <v>9</v>
      </c>
      <c r="I1" s="28" t="s">
        <v>10</v>
      </c>
      <c r="J1" s="28" t="s">
        <v>11</v>
      </c>
      <c r="K1" s="28" t="s">
        <v>12</v>
      </c>
      <c r="L1" s="28" t="s">
        <v>13</v>
      </c>
    </row>
    <row r="2" ht="33" customHeight="1" spans="1:12">
      <c r="A2" s="28"/>
      <c r="B2" s="29"/>
      <c r="C2" s="29"/>
      <c r="D2" s="29"/>
      <c r="E2" s="29"/>
      <c r="F2" s="29"/>
      <c r="G2" s="28">
        <f>G3+G33+G44</f>
        <v>17164.428</v>
      </c>
      <c r="H2" s="29"/>
      <c r="I2" s="29"/>
      <c r="J2" s="29"/>
      <c r="K2" s="29"/>
      <c r="L2" s="29"/>
    </row>
    <row r="3" s="25" customFormat="1" ht="50" customHeight="1" spans="1:12">
      <c r="A3" s="30" t="s">
        <v>767</v>
      </c>
      <c r="B3" s="30"/>
      <c r="C3" s="30">
        <v>29</v>
      </c>
      <c r="D3" s="31"/>
      <c r="E3" s="31"/>
      <c r="F3" s="32"/>
      <c r="G3" s="32">
        <f>SUM(G4:G32)</f>
        <v>13997.168</v>
      </c>
      <c r="H3" s="32"/>
      <c r="I3" s="32"/>
      <c r="J3" s="32"/>
      <c r="K3" s="32"/>
      <c r="L3" s="32"/>
    </row>
    <row r="4" ht="60" customHeight="1" spans="1:12">
      <c r="A4" s="33">
        <v>1</v>
      </c>
      <c r="B4" s="34" t="s">
        <v>15</v>
      </c>
      <c r="C4" s="34" t="s">
        <v>14</v>
      </c>
      <c r="D4" s="34" t="s">
        <v>16</v>
      </c>
      <c r="E4" s="34" t="s">
        <v>17</v>
      </c>
      <c r="F4" s="34" t="s">
        <v>18</v>
      </c>
      <c r="G4" s="35">
        <v>180.348</v>
      </c>
      <c r="H4" s="36" t="s">
        <v>19</v>
      </c>
      <c r="I4" s="36" t="s">
        <v>20</v>
      </c>
      <c r="J4" s="36" t="s">
        <v>21</v>
      </c>
      <c r="K4" s="36" t="s">
        <v>22</v>
      </c>
      <c r="L4" s="28"/>
    </row>
    <row r="5" ht="81" customHeight="1" spans="1:12">
      <c r="A5" s="33">
        <v>2</v>
      </c>
      <c r="B5" s="37" t="s">
        <v>82</v>
      </c>
      <c r="C5" s="37" t="s">
        <v>83</v>
      </c>
      <c r="D5" s="37" t="s">
        <v>16</v>
      </c>
      <c r="E5" s="37" t="s">
        <v>84</v>
      </c>
      <c r="F5" s="37" t="s">
        <v>85</v>
      </c>
      <c r="G5" s="37">
        <v>990</v>
      </c>
      <c r="H5" s="32" t="s">
        <v>86</v>
      </c>
      <c r="I5" s="32" t="s">
        <v>87</v>
      </c>
      <c r="J5" s="36" t="s">
        <v>21</v>
      </c>
      <c r="K5" s="32" t="s">
        <v>89</v>
      </c>
      <c r="L5" s="32"/>
    </row>
    <row r="6" ht="85.5" spans="1:12">
      <c r="A6" s="33">
        <v>3</v>
      </c>
      <c r="B6" s="34" t="s">
        <v>23</v>
      </c>
      <c r="C6" s="34" t="s">
        <v>14</v>
      </c>
      <c r="D6" s="34" t="s">
        <v>16</v>
      </c>
      <c r="E6" s="34" t="s">
        <v>24</v>
      </c>
      <c r="F6" s="34" t="s">
        <v>25</v>
      </c>
      <c r="G6" s="38">
        <v>750</v>
      </c>
      <c r="H6" s="32" t="s">
        <v>26</v>
      </c>
      <c r="I6" s="32" t="s">
        <v>27</v>
      </c>
      <c r="J6" s="36" t="s">
        <v>21</v>
      </c>
      <c r="K6" s="36" t="s">
        <v>28</v>
      </c>
      <c r="L6" s="28"/>
    </row>
    <row r="7" ht="99.75" spans="1:12">
      <c r="A7" s="33">
        <v>23</v>
      </c>
      <c r="B7" s="39" t="s">
        <v>46</v>
      </c>
      <c r="C7" s="39" t="s">
        <v>14</v>
      </c>
      <c r="D7" s="39" t="s">
        <v>16</v>
      </c>
      <c r="E7" s="39" t="s">
        <v>47</v>
      </c>
      <c r="F7" s="40" t="s">
        <v>48</v>
      </c>
      <c r="G7" s="41">
        <v>920</v>
      </c>
      <c r="H7" s="42" t="s">
        <v>49</v>
      </c>
      <c r="I7" s="42" t="s">
        <v>50</v>
      </c>
      <c r="J7" s="36" t="s">
        <v>21</v>
      </c>
      <c r="K7" s="36" t="s">
        <v>51</v>
      </c>
      <c r="L7" s="28"/>
    </row>
    <row r="8" ht="67" customHeight="1" spans="1:12">
      <c r="A8" s="33">
        <v>4</v>
      </c>
      <c r="B8" s="34" t="s">
        <v>64</v>
      </c>
      <c r="C8" s="34" t="s">
        <v>14</v>
      </c>
      <c r="D8" s="34" t="s">
        <v>16</v>
      </c>
      <c r="E8" s="34" t="s">
        <v>65</v>
      </c>
      <c r="F8" s="34" t="s">
        <v>66</v>
      </c>
      <c r="G8" s="34">
        <v>50</v>
      </c>
      <c r="H8" s="36" t="s">
        <v>67</v>
      </c>
      <c r="I8" s="42" t="s">
        <v>68</v>
      </c>
      <c r="J8" s="36" t="s">
        <v>21</v>
      </c>
      <c r="K8" s="32" t="s">
        <v>69</v>
      </c>
      <c r="L8" s="28"/>
    </row>
    <row r="9" ht="121" customHeight="1" spans="1:12">
      <c r="A9" s="33">
        <v>5</v>
      </c>
      <c r="B9" s="34" t="s">
        <v>675</v>
      </c>
      <c r="C9" s="34" t="s">
        <v>14</v>
      </c>
      <c r="D9" s="34" t="s">
        <v>16</v>
      </c>
      <c r="E9" s="34" t="s">
        <v>130</v>
      </c>
      <c r="F9" s="34" t="s">
        <v>131</v>
      </c>
      <c r="G9" s="34">
        <v>135.4</v>
      </c>
      <c r="H9" s="43" t="s">
        <v>132</v>
      </c>
      <c r="I9" s="43" t="s">
        <v>133</v>
      </c>
      <c r="J9" s="36" t="s">
        <v>21</v>
      </c>
      <c r="K9" s="32" t="s">
        <v>69</v>
      </c>
      <c r="L9" s="32"/>
    </row>
    <row r="10" ht="114" spans="1:12">
      <c r="A10" s="33">
        <v>6</v>
      </c>
      <c r="B10" s="34" t="s">
        <v>90</v>
      </c>
      <c r="C10" s="34" t="s">
        <v>14</v>
      </c>
      <c r="D10" s="34" t="s">
        <v>16</v>
      </c>
      <c r="E10" s="34" t="s">
        <v>91</v>
      </c>
      <c r="F10" s="34" t="s">
        <v>92</v>
      </c>
      <c r="G10" s="44">
        <v>2789</v>
      </c>
      <c r="H10" s="45" t="s">
        <v>93</v>
      </c>
      <c r="I10" s="36" t="s">
        <v>94</v>
      </c>
      <c r="J10" s="36" t="s">
        <v>21</v>
      </c>
      <c r="K10" s="36" t="s">
        <v>95</v>
      </c>
      <c r="L10" s="32"/>
    </row>
    <row r="11" ht="114" customHeight="1" spans="1:12">
      <c r="A11" s="33">
        <v>7</v>
      </c>
      <c r="B11" s="37" t="s">
        <v>177</v>
      </c>
      <c r="C11" s="37" t="s">
        <v>83</v>
      </c>
      <c r="D11" s="37" t="s">
        <v>16</v>
      </c>
      <c r="E11" s="37" t="s">
        <v>24</v>
      </c>
      <c r="F11" s="37" t="s">
        <v>178</v>
      </c>
      <c r="G11" s="37">
        <v>990</v>
      </c>
      <c r="H11" s="32" t="s">
        <v>179</v>
      </c>
      <c r="I11" s="32" t="s">
        <v>180</v>
      </c>
      <c r="J11" s="36" t="s">
        <v>21</v>
      </c>
      <c r="K11" s="32" t="s">
        <v>181</v>
      </c>
      <c r="L11" s="32"/>
    </row>
    <row r="12" ht="161" customHeight="1" spans="1:12">
      <c r="A12" s="33">
        <v>8</v>
      </c>
      <c r="B12" s="34" t="s">
        <v>29</v>
      </c>
      <c r="C12" s="34" t="s">
        <v>14</v>
      </c>
      <c r="D12" s="34" t="s">
        <v>16</v>
      </c>
      <c r="E12" s="34" t="s">
        <v>30</v>
      </c>
      <c r="F12" s="46" t="s">
        <v>768</v>
      </c>
      <c r="G12" s="35">
        <v>311</v>
      </c>
      <c r="H12" s="36" t="s">
        <v>32</v>
      </c>
      <c r="I12" s="36" t="s">
        <v>33</v>
      </c>
      <c r="J12" s="36" t="s">
        <v>21</v>
      </c>
      <c r="K12" s="36" t="s">
        <v>34</v>
      </c>
      <c r="L12" s="28"/>
    </row>
    <row r="13" ht="59" customHeight="1" spans="1:12">
      <c r="A13" s="33">
        <v>9</v>
      </c>
      <c r="B13" s="34" t="s">
        <v>70</v>
      </c>
      <c r="C13" s="34" t="s">
        <v>14</v>
      </c>
      <c r="D13" s="44" t="s">
        <v>16</v>
      </c>
      <c r="E13" s="34" t="s">
        <v>71</v>
      </c>
      <c r="F13" s="34" t="s">
        <v>72</v>
      </c>
      <c r="G13" s="34">
        <v>125</v>
      </c>
      <c r="H13" s="43" t="s">
        <v>73</v>
      </c>
      <c r="I13" s="43" t="s">
        <v>74</v>
      </c>
      <c r="J13" s="36" t="s">
        <v>21</v>
      </c>
      <c r="K13" s="49" t="s">
        <v>75</v>
      </c>
      <c r="L13" s="28"/>
    </row>
    <row r="14" ht="118" customHeight="1" spans="1:12">
      <c r="A14" s="33">
        <v>10</v>
      </c>
      <c r="B14" s="34" t="s">
        <v>96</v>
      </c>
      <c r="C14" s="34" t="s">
        <v>14</v>
      </c>
      <c r="D14" s="44" t="s">
        <v>16</v>
      </c>
      <c r="E14" s="34" t="s">
        <v>97</v>
      </c>
      <c r="F14" s="34" t="s">
        <v>98</v>
      </c>
      <c r="G14" s="34">
        <v>135</v>
      </c>
      <c r="H14" s="43" t="s">
        <v>99</v>
      </c>
      <c r="I14" s="49" t="s">
        <v>100</v>
      </c>
      <c r="J14" s="36" t="s">
        <v>21</v>
      </c>
      <c r="K14" s="49" t="s">
        <v>75</v>
      </c>
      <c r="L14" s="32"/>
    </row>
    <row r="15" ht="92.1" customHeight="1" spans="1:12">
      <c r="A15" s="33">
        <v>11</v>
      </c>
      <c r="B15" s="37" t="s">
        <v>162</v>
      </c>
      <c r="C15" s="37" t="s">
        <v>14</v>
      </c>
      <c r="D15" s="37" t="s">
        <v>16</v>
      </c>
      <c r="E15" s="37" t="s">
        <v>163</v>
      </c>
      <c r="F15" s="37" t="s">
        <v>164</v>
      </c>
      <c r="G15" s="37">
        <v>260</v>
      </c>
      <c r="H15" s="32" t="s">
        <v>165</v>
      </c>
      <c r="I15" s="32" t="s">
        <v>166</v>
      </c>
      <c r="J15" s="36" t="s">
        <v>21</v>
      </c>
      <c r="K15" s="32" t="s">
        <v>75</v>
      </c>
      <c r="L15" s="32"/>
    </row>
    <row r="16" ht="87.95" customHeight="1" spans="1:12">
      <c r="A16" s="33">
        <v>12</v>
      </c>
      <c r="B16" s="37" t="s">
        <v>167</v>
      </c>
      <c r="C16" s="37" t="s">
        <v>14</v>
      </c>
      <c r="D16" s="37" t="s">
        <v>16</v>
      </c>
      <c r="E16" s="37" t="s">
        <v>168</v>
      </c>
      <c r="F16" s="37" t="s">
        <v>169</v>
      </c>
      <c r="G16" s="37">
        <v>625.6</v>
      </c>
      <c r="H16" s="32" t="s">
        <v>170</v>
      </c>
      <c r="I16" s="32" t="s">
        <v>171</v>
      </c>
      <c r="J16" s="36" t="s">
        <v>21</v>
      </c>
      <c r="K16" s="32" t="s">
        <v>75</v>
      </c>
      <c r="L16" s="32"/>
    </row>
    <row r="17" s="26" customFormat="1" ht="134" customHeight="1" spans="1:12">
      <c r="A17" s="33">
        <v>13</v>
      </c>
      <c r="B17" s="37" t="s">
        <v>196</v>
      </c>
      <c r="C17" s="37" t="s">
        <v>14</v>
      </c>
      <c r="D17" s="37" t="s">
        <v>16</v>
      </c>
      <c r="E17" s="37" t="s">
        <v>197</v>
      </c>
      <c r="F17" s="37" t="s">
        <v>198</v>
      </c>
      <c r="G17" s="37">
        <v>200</v>
      </c>
      <c r="H17" s="32" t="s">
        <v>199</v>
      </c>
      <c r="I17" s="32" t="s">
        <v>200</v>
      </c>
      <c r="J17" s="36" t="s">
        <v>21</v>
      </c>
      <c r="K17" s="36" t="s">
        <v>75</v>
      </c>
      <c r="L17" s="32"/>
    </row>
    <row r="18" ht="136" customHeight="1" spans="1:12">
      <c r="A18" s="33">
        <v>14</v>
      </c>
      <c r="B18" s="34" t="s">
        <v>35</v>
      </c>
      <c r="C18" s="34" t="s">
        <v>14</v>
      </c>
      <c r="D18" s="34" t="s">
        <v>16</v>
      </c>
      <c r="E18" s="34" t="s">
        <v>36</v>
      </c>
      <c r="F18" s="34" t="s">
        <v>37</v>
      </c>
      <c r="G18" s="35">
        <v>57.3</v>
      </c>
      <c r="H18" s="36" t="s">
        <v>38</v>
      </c>
      <c r="I18" s="36" t="s">
        <v>39</v>
      </c>
      <c r="J18" s="36" t="s">
        <v>21</v>
      </c>
      <c r="K18" s="36" t="s">
        <v>40</v>
      </c>
      <c r="L18" s="28"/>
    </row>
    <row r="19" ht="57" spans="1:12">
      <c r="A19" s="33">
        <v>15</v>
      </c>
      <c r="B19" s="34" t="s">
        <v>41</v>
      </c>
      <c r="C19" s="34" t="s">
        <v>14</v>
      </c>
      <c r="D19" s="34" t="s">
        <v>16</v>
      </c>
      <c r="E19" s="34" t="s">
        <v>42</v>
      </c>
      <c r="F19" s="34" t="s">
        <v>43</v>
      </c>
      <c r="G19" s="35">
        <v>70</v>
      </c>
      <c r="H19" s="36" t="s">
        <v>44</v>
      </c>
      <c r="I19" s="36" t="s">
        <v>45</v>
      </c>
      <c r="J19" s="36" t="s">
        <v>21</v>
      </c>
      <c r="K19" s="36" t="s">
        <v>40</v>
      </c>
      <c r="L19" s="28"/>
    </row>
    <row r="20" s="26" customFormat="1" ht="199.5" spans="1:12">
      <c r="A20" s="33">
        <v>16</v>
      </c>
      <c r="B20" s="39" t="s">
        <v>189</v>
      </c>
      <c r="C20" s="39" t="s">
        <v>14</v>
      </c>
      <c r="D20" s="39" t="s">
        <v>124</v>
      </c>
      <c r="E20" s="39" t="s">
        <v>190</v>
      </c>
      <c r="F20" s="47" t="s">
        <v>191</v>
      </c>
      <c r="G20" s="47">
        <v>194.9</v>
      </c>
      <c r="H20" s="32" t="s">
        <v>192</v>
      </c>
      <c r="I20" s="32" t="s">
        <v>193</v>
      </c>
      <c r="J20" s="36" t="s">
        <v>21</v>
      </c>
      <c r="K20" s="36" t="s">
        <v>195</v>
      </c>
      <c r="L20" s="32"/>
    </row>
    <row r="21" ht="57" spans="1:12">
      <c r="A21" s="33">
        <v>17</v>
      </c>
      <c r="B21" s="34" t="s">
        <v>76</v>
      </c>
      <c r="C21" s="34" t="s">
        <v>14</v>
      </c>
      <c r="D21" s="34" t="s">
        <v>16</v>
      </c>
      <c r="E21" s="34" t="s">
        <v>77</v>
      </c>
      <c r="F21" s="34" t="s">
        <v>78</v>
      </c>
      <c r="G21" s="34">
        <v>285</v>
      </c>
      <c r="H21" s="32" t="s">
        <v>79</v>
      </c>
      <c r="I21" s="49" t="s">
        <v>80</v>
      </c>
      <c r="J21" s="36" t="s">
        <v>21</v>
      </c>
      <c r="K21" s="32" t="s">
        <v>81</v>
      </c>
      <c r="L21" s="28"/>
    </row>
    <row r="22" ht="117" customHeight="1" spans="1:12">
      <c r="A22" s="33">
        <v>18</v>
      </c>
      <c r="B22" s="37" t="s">
        <v>107</v>
      </c>
      <c r="C22" s="37" t="s">
        <v>108</v>
      </c>
      <c r="D22" s="37" t="s">
        <v>16</v>
      </c>
      <c r="E22" s="37" t="s">
        <v>109</v>
      </c>
      <c r="F22" s="37" t="s">
        <v>769</v>
      </c>
      <c r="G22" s="37">
        <v>346.6</v>
      </c>
      <c r="H22" s="32" t="s">
        <v>111</v>
      </c>
      <c r="I22" s="32" t="s">
        <v>112</v>
      </c>
      <c r="J22" s="36" t="s">
        <v>21</v>
      </c>
      <c r="K22" s="32" t="s">
        <v>81</v>
      </c>
      <c r="L22" s="32"/>
    </row>
    <row r="23" ht="92.1" customHeight="1" spans="1:12">
      <c r="A23" s="33">
        <v>19</v>
      </c>
      <c r="B23" s="37" t="s">
        <v>113</v>
      </c>
      <c r="C23" s="37" t="s">
        <v>83</v>
      </c>
      <c r="D23" s="37" t="s">
        <v>16</v>
      </c>
      <c r="E23" s="37" t="s">
        <v>114</v>
      </c>
      <c r="F23" s="37" t="s">
        <v>770</v>
      </c>
      <c r="G23" s="37">
        <v>315</v>
      </c>
      <c r="H23" s="32" t="s">
        <v>116</v>
      </c>
      <c r="I23" s="32" t="s">
        <v>117</v>
      </c>
      <c r="J23" s="36" t="s">
        <v>21</v>
      </c>
      <c r="K23" s="32" t="s">
        <v>81</v>
      </c>
      <c r="L23" s="32"/>
    </row>
    <row r="24" ht="172" customHeight="1" spans="1:12">
      <c r="A24" s="33">
        <v>20</v>
      </c>
      <c r="B24" s="37" t="s">
        <v>134</v>
      </c>
      <c r="C24" s="37" t="s">
        <v>14</v>
      </c>
      <c r="D24" s="37" t="s">
        <v>16</v>
      </c>
      <c r="E24" s="37" t="s">
        <v>135</v>
      </c>
      <c r="F24" s="37" t="s">
        <v>136</v>
      </c>
      <c r="G24" s="37">
        <v>198</v>
      </c>
      <c r="H24" s="32" t="s">
        <v>137</v>
      </c>
      <c r="I24" s="32" t="s">
        <v>138</v>
      </c>
      <c r="J24" s="36" t="s">
        <v>21</v>
      </c>
      <c r="K24" s="32" t="s">
        <v>139</v>
      </c>
      <c r="L24" s="32"/>
    </row>
    <row r="25" ht="224" customHeight="1" spans="1:12">
      <c r="A25" s="33">
        <v>21</v>
      </c>
      <c r="B25" s="37" t="s">
        <v>140</v>
      </c>
      <c r="C25" s="37" t="s">
        <v>14</v>
      </c>
      <c r="D25" s="37" t="s">
        <v>16</v>
      </c>
      <c r="E25" s="37" t="s">
        <v>141</v>
      </c>
      <c r="F25" s="37" t="s">
        <v>142</v>
      </c>
      <c r="G25" s="37">
        <v>900</v>
      </c>
      <c r="H25" s="32" t="s">
        <v>143</v>
      </c>
      <c r="I25" s="32" t="s">
        <v>144</v>
      </c>
      <c r="J25" s="36" t="s">
        <v>21</v>
      </c>
      <c r="K25" s="32" t="s">
        <v>139</v>
      </c>
      <c r="L25" s="32"/>
    </row>
    <row r="26" ht="108" customHeight="1" spans="1:12">
      <c r="A26" s="33">
        <v>22</v>
      </c>
      <c r="B26" s="37" t="s">
        <v>151</v>
      </c>
      <c r="C26" s="37" t="s">
        <v>14</v>
      </c>
      <c r="D26" s="37" t="s">
        <v>16</v>
      </c>
      <c r="E26" s="37" t="s">
        <v>141</v>
      </c>
      <c r="F26" s="37" t="s">
        <v>152</v>
      </c>
      <c r="G26" s="37">
        <v>168.3</v>
      </c>
      <c r="H26" s="32" t="s">
        <v>153</v>
      </c>
      <c r="I26" s="32" t="s">
        <v>154</v>
      </c>
      <c r="J26" s="36" t="s">
        <v>21</v>
      </c>
      <c r="K26" s="32" t="s">
        <v>139</v>
      </c>
      <c r="L26" s="32"/>
    </row>
    <row r="27" s="26" customFormat="1" ht="71.25" spans="1:12">
      <c r="A27" s="33">
        <v>24</v>
      </c>
      <c r="B27" s="34" t="s">
        <v>52</v>
      </c>
      <c r="C27" s="34" t="s">
        <v>14</v>
      </c>
      <c r="D27" s="34" t="s">
        <v>16</v>
      </c>
      <c r="E27" s="34" t="s">
        <v>53</v>
      </c>
      <c r="F27" s="34" t="s">
        <v>54</v>
      </c>
      <c r="G27" s="34">
        <v>116</v>
      </c>
      <c r="H27" s="48" t="s">
        <v>55</v>
      </c>
      <c r="I27" s="48" t="s">
        <v>56</v>
      </c>
      <c r="J27" s="36" t="s">
        <v>21</v>
      </c>
      <c r="K27" s="48" t="s">
        <v>57</v>
      </c>
      <c r="L27" s="32"/>
    </row>
    <row r="28" ht="92.1" customHeight="1" spans="1:12">
      <c r="A28" s="33">
        <v>25</v>
      </c>
      <c r="B28" s="37" t="s">
        <v>118</v>
      </c>
      <c r="C28" s="37" t="s">
        <v>14</v>
      </c>
      <c r="D28" s="37" t="s">
        <v>16</v>
      </c>
      <c r="E28" s="37" t="s">
        <v>53</v>
      </c>
      <c r="F28" s="37" t="s">
        <v>119</v>
      </c>
      <c r="G28" s="37">
        <v>235.77</v>
      </c>
      <c r="H28" s="32" t="s">
        <v>120</v>
      </c>
      <c r="I28" s="32" t="s">
        <v>121</v>
      </c>
      <c r="J28" s="36" t="s">
        <v>21</v>
      </c>
      <c r="K28" s="32" t="s">
        <v>122</v>
      </c>
      <c r="L28" s="32"/>
    </row>
    <row r="29" ht="92.1" customHeight="1" spans="1:12">
      <c r="A29" s="33">
        <v>26</v>
      </c>
      <c r="B29" s="37" t="s">
        <v>123</v>
      </c>
      <c r="C29" s="37" t="s">
        <v>14</v>
      </c>
      <c r="D29" s="37" t="s">
        <v>124</v>
      </c>
      <c r="E29" s="37" t="s">
        <v>125</v>
      </c>
      <c r="F29" s="37" t="s">
        <v>126</v>
      </c>
      <c r="G29" s="37">
        <v>424.1</v>
      </c>
      <c r="H29" s="32" t="s">
        <v>127</v>
      </c>
      <c r="I29" s="32" t="s">
        <v>128</v>
      </c>
      <c r="J29" s="36" t="s">
        <v>21</v>
      </c>
      <c r="K29" s="32" t="s">
        <v>122</v>
      </c>
      <c r="L29" s="32"/>
    </row>
    <row r="30" ht="89.1" customHeight="1" spans="1:12">
      <c r="A30" s="33">
        <v>27</v>
      </c>
      <c r="B30" s="37" t="s">
        <v>172</v>
      </c>
      <c r="C30" s="37" t="s">
        <v>14</v>
      </c>
      <c r="D30" s="37" t="s">
        <v>16</v>
      </c>
      <c r="E30" s="37" t="s">
        <v>173</v>
      </c>
      <c r="F30" s="37" t="s">
        <v>174</v>
      </c>
      <c r="G30" s="37">
        <v>263.85</v>
      </c>
      <c r="H30" s="32" t="s">
        <v>175</v>
      </c>
      <c r="I30" s="32" t="s">
        <v>176</v>
      </c>
      <c r="J30" s="36" t="s">
        <v>21</v>
      </c>
      <c r="K30" s="32" t="s">
        <v>122</v>
      </c>
      <c r="L30" s="32"/>
    </row>
    <row r="31" s="27" customFormat="1" ht="96.95" customHeight="1" spans="1:12">
      <c r="A31" s="33">
        <v>28</v>
      </c>
      <c r="B31" s="37" t="s">
        <v>155</v>
      </c>
      <c r="C31" s="37" t="s">
        <v>14</v>
      </c>
      <c r="D31" s="37" t="s">
        <v>156</v>
      </c>
      <c r="E31" s="37" t="s">
        <v>157</v>
      </c>
      <c r="F31" s="37" t="s">
        <v>158</v>
      </c>
      <c r="G31" s="37">
        <v>1200</v>
      </c>
      <c r="H31" s="32" t="s">
        <v>159</v>
      </c>
      <c r="I31" s="32" t="s">
        <v>160</v>
      </c>
      <c r="J31" s="36" t="s">
        <v>21</v>
      </c>
      <c r="K31" s="32" t="s">
        <v>161</v>
      </c>
      <c r="L31" s="32"/>
    </row>
    <row r="32" ht="128.25" spans="1:12">
      <c r="A32" s="33">
        <v>29</v>
      </c>
      <c r="B32" s="34" t="s">
        <v>101</v>
      </c>
      <c r="C32" s="34" t="s">
        <v>14</v>
      </c>
      <c r="D32" s="34" t="s">
        <v>16</v>
      </c>
      <c r="E32" s="34" t="s">
        <v>102</v>
      </c>
      <c r="F32" s="34" t="s">
        <v>103</v>
      </c>
      <c r="G32" s="34">
        <v>761</v>
      </c>
      <c r="H32" s="49" t="s">
        <v>104</v>
      </c>
      <c r="I32" s="49" t="s">
        <v>105</v>
      </c>
      <c r="J32" s="36" t="s">
        <v>21</v>
      </c>
      <c r="K32" s="49" t="s">
        <v>106</v>
      </c>
      <c r="L32" s="32"/>
    </row>
    <row r="33" s="25" customFormat="1" ht="50" customHeight="1" spans="1:12">
      <c r="A33" s="30" t="s">
        <v>771</v>
      </c>
      <c r="B33" s="30"/>
      <c r="C33" s="30">
        <v>10</v>
      </c>
      <c r="D33" s="31"/>
      <c r="E33" s="31"/>
      <c r="F33" s="32"/>
      <c r="G33" s="32">
        <f>SUM(G34:G43)</f>
        <v>500</v>
      </c>
      <c r="H33" s="32"/>
      <c r="I33" s="32"/>
      <c r="J33" s="36"/>
      <c r="K33" s="32"/>
      <c r="L33" s="32"/>
    </row>
    <row r="34" ht="66" customHeight="1" spans="1:12">
      <c r="A34" s="33">
        <v>1</v>
      </c>
      <c r="B34" s="34" t="s">
        <v>218</v>
      </c>
      <c r="C34" s="34" t="s">
        <v>14</v>
      </c>
      <c r="D34" s="34" t="s">
        <v>16</v>
      </c>
      <c r="E34" s="34" t="s">
        <v>219</v>
      </c>
      <c r="F34" s="34" t="s">
        <v>220</v>
      </c>
      <c r="G34" s="34">
        <v>50</v>
      </c>
      <c r="H34" s="32" t="s">
        <v>221</v>
      </c>
      <c r="I34" s="32" t="s">
        <v>222</v>
      </c>
      <c r="J34" s="36" t="s">
        <v>21</v>
      </c>
      <c r="K34" s="32" t="s">
        <v>69</v>
      </c>
      <c r="L34" s="32"/>
    </row>
    <row r="35" ht="74.1" customHeight="1" spans="1:12">
      <c r="A35" s="33">
        <v>2</v>
      </c>
      <c r="B35" s="34" t="s">
        <v>228</v>
      </c>
      <c r="C35" s="34" t="s">
        <v>14</v>
      </c>
      <c r="D35" s="34" t="s">
        <v>16</v>
      </c>
      <c r="E35" s="34" t="s">
        <v>229</v>
      </c>
      <c r="F35" s="34" t="s">
        <v>230</v>
      </c>
      <c r="G35" s="34">
        <v>50</v>
      </c>
      <c r="H35" s="49" t="s">
        <v>231</v>
      </c>
      <c r="I35" s="32" t="s">
        <v>232</v>
      </c>
      <c r="J35" s="36" t="s">
        <v>21</v>
      </c>
      <c r="K35" s="32" t="s">
        <v>89</v>
      </c>
      <c r="L35" s="32"/>
    </row>
    <row r="36" ht="74.1" customHeight="1" spans="1:12">
      <c r="A36" s="33">
        <v>3</v>
      </c>
      <c r="B36" s="34" t="s">
        <v>233</v>
      </c>
      <c r="C36" s="34" t="s">
        <v>14</v>
      </c>
      <c r="D36" s="34" t="s">
        <v>16</v>
      </c>
      <c r="E36" s="34" t="s">
        <v>234</v>
      </c>
      <c r="F36" s="34" t="s">
        <v>235</v>
      </c>
      <c r="G36" s="34">
        <v>50</v>
      </c>
      <c r="H36" s="49" t="s">
        <v>236</v>
      </c>
      <c r="I36" s="49" t="s">
        <v>237</v>
      </c>
      <c r="J36" s="36" t="s">
        <v>21</v>
      </c>
      <c r="K36" s="32" t="s">
        <v>75</v>
      </c>
      <c r="L36" s="32"/>
    </row>
    <row r="37" ht="74.1" customHeight="1" spans="1:12">
      <c r="A37" s="33">
        <v>4</v>
      </c>
      <c r="B37" s="34" t="s">
        <v>223</v>
      </c>
      <c r="C37" s="34" t="s">
        <v>14</v>
      </c>
      <c r="D37" s="34" t="s">
        <v>16</v>
      </c>
      <c r="E37" s="34" t="s">
        <v>224</v>
      </c>
      <c r="F37" s="34" t="s">
        <v>225</v>
      </c>
      <c r="G37" s="34">
        <v>50</v>
      </c>
      <c r="H37" s="32" t="s">
        <v>226</v>
      </c>
      <c r="I37" s="32" t="s">
        <v>227</v>
      </c>
      <c r="J37" s="36" t="s">
        <v>21</v>
      </c>
      <c r="K37" s="32" t="s">
        <v>195</v>
      </c>
      <c r="L37" s="32"/>
    </row>
    <row r="38" ht="117" customHeight="1" spans="1:12">
      <c r="A38" s="33">
        <v>5</v>
      </c>
      <c r="B38" s="34" t="s">
        <v>208</v>
      </c>
      <c r="C38" s="34" t="s">
        <v>83</v>
      </c>
      <c r="D38" s="34" t="s">
        <v>16</v>
      </c>
      <c r="E38" s="34" t="s">
        <v>209</v>
      </c>
      <c r="F38" s="34" t="s">
        <v>210</v>
      </c>
      <c r="G38" s="38">
        <v>50</v>
      </c>
      <c r="H38" s="32" t="s">
        <v>211</v>
      </c>
      <c r="I38" s="32" t="s">
        <v>212</v>
      </c>
      <c r="J38" s="36" t="s">
        <v>21</v>
      </c>
      <c r="K38" s="32" t="s">
        <v>81</v>
      </c>
      <c r="L38" s="32"/>
    </row>
    <row r="39" ht="99" customHeight="1" spans="1:12">
      <c r="A39" s="33">
        <v>6</v>
      </c>
      <c r="B39" s="34" t="s">
        <v>213</v>
      </c>
      <c r="C39" s="34" t="s">
        <v>14</v>
      </c>
      <c r="D39" s="34" t="s">
        <v>16</v>
      </c>
      <c r="E39" s="34" t="s">
        <v>214</v>
      </c>
      <c r="F39" s="34" t="s">
        <v>215</v>
      </c>
      <c r="G39" s="35">
        <v>50</v>
      </c>
      <c r="H39" s="32" t="s">
        <v>216</v>
      </c>
      <c r="I39" s="32" t="s">
        <v>217</v>
      </c>
      <c r="J39" s="36" t="s">
        <v>21</v>
      </c>
      <c r="K39" s="32" t="s">
        <v>81</v>
      </c>
      <c r="L39" s="32"/>
    </row>
    <row r="40" ht="86" customHeight="1" spans="1:12">
      <c r="A40" s="33">
        <v>7</v>
      </c>
      <c r="B40" s="34" t="s">
        <v>203</v>
      </c>
      <c r="C40" s="34" t="s">
        <v>14</v>
      </c>
      <c r="D40" s="34" t="s">
        <v>16</v>
      </c>
      <c r="E40" s="34" t="s">
        <v>204</v>
      </c>
      <c r="F40" s="34" t="s">
        <v>205</v>
      </c>
      <c r="G40" s="35">
        <v>50</v>
      </c>
      <c r="H40" s="32" t="s">
        <v>206</v>
      </c>
      <c r="I40" s="32" t="s">
        <v>207</v>
      </c>
      <c r="J40" s="36" t="s">
        <v>21</v>
      </c>
      <c r="K40" s="32" t="s">
        <v>122</v>
      </c>
      <c r="L40" s="32"/>
    </row>
    <row r="41" s="27" customFormat="1" ht="74.1" customHeight="1" spans="1:12">
      <c r="A41" s="33">
        <v>8</v>
      </c>
      <c r="B41" s="34" t="s">
        <v>182</v>
      </c>
      <c r="C41" s="34" t="s">
        <v>14</v>
      </c>
      <c r="D41" s="34" t="s">
        <v>16</v>
      </c>
      <c r="E41" s="34" t="s">
        <v>183</v>
      </c>
      <c r="F41" s="34" t="s">
        <v>184</v>
      </c>
      <c r="G41" s="34">
        <v>50</v>
      </c>
      <c r="H41" s="32" t="s">
        <v>185</v>
      </c>
      <c r="I41" s="32" t="s">
        <v>186</v>
      </c>
      <c r="J41" s="36" t="s">
        <v>21</v>
      </c>
      <c r="K41" s="32" t="s">
        <v>188</v>
      </c>
      <c r="L41" s="32"/>
    </row>
    <row r="42" s="27" customFormat="1" ht="57" spans="1:12">
      <c r="A42" s="33">
        <v>9</v>
      </c>
      <c r="B42" s="34" t="s">
        <v>238</v>
      </c>
      <c r="C42" s="34" t="s">
        <v>14</v>
      </c>
      <c r="D42" s="34" t="s">
        <v>16</v>
      </c>
      <c r="E42" s="34" t="s">
        <v>239</v>
      </c>
      <c r="F42" s="34" t="s">
        <v>240</v>
      </c>
      <c r="G42" s="34">
        <v>50</v>
      </c>
      <c r="H42" s="32" t="s">
        <v>241</v>
      </c>
      <c r="I42" s="32" t="s">
        <v>242</v>
      </c>
      <c r="J42" s="36" t="s">
        <v>21</v>
      </c>
      <c r="K42" s="32" t="s">
        <v>188</v>
      </c>
      <c r="L42" s="32"/>
    </row>
    <row r="43" ht="74.1" customHeight="1" spans="1:12">
      <c r="A43" s="33">
        <v>10</v>
      </c>
      <c r="B43" s="34" t="s">
        <v>243</v>
      </c>
      <c r="C43" s="34" t="s">
        <v>14</v>
      </c>
      <c r="D43" s="34" t="s">
        <v>16</v>
      </c>
      <c r="E43" s="34" t="s">
        <v>244</v>
      </c>
      <c r="F43" s="34" t="s">
        <v>245</v>
      </c>
      <c r="G43" s="34">
        <v>50</v>
      </c>
      <c r="H43" s="32" t="s">
        <v>246</v>
      </c>
      <c r="I43" s="32" t="s">
        <v>247</v>
      </c>
      <c r="J43" s="36" t="s">
        <v>21</v>
      </c>
      <c r="K43" s="32" t="s">
        <v>248</v>
      </c>
      <c r="L43" s="32"/>
    </row>
    <row r="44" s="25" customFormat="1" ht="50" customHeight="1" spans="1:12">
      <c r="A44" s="30" t="s">
        <v>772</v>
      </c>
      <c r="B44" s="30"/>
      <c r="C44" s="30">
        <v>14</v>
      </c>
      <c r="D44" s="31"/>
      <c r="E44" s="31"/>
      <c r="F44" s="32"/>
      <c r="G44" s="32">
        <f>SUM(G45:G58)</f>
        <v>2667.26</v>
      </c>
      <c r="H44" s="32"/>
      <c r="I44" s="32"/>
      <c r="J44" s="36"/>
      <c r="K44" s="32"/>
      <c r="L44" s="32"/>
    </row>
    <row r="45" s="26" customFormat="1" ht="81.75" customHeight="1" spans="1:12">
      <c r="A45" s="33">
        <v>1</v>
      </c>
      <c r="B45" s="34" t="s">
        <v>365</v>
      </c>
      <c r="C45" s="34" t="s">
        <v>364</v>
      </c>
      <c r="D45" s="34" t="s">
        <v>16</v>
      </c>
      <c r="E45" s="34" t="s">
        <v>102</v>
      </c>
      <c r="F45" s="34" t="s">
        <v>366</v>
      </c>
      <c r="G45" s="35">
        <v>2090.76</v>
      </c>
      <c r="H45" s="32" t="s">
        <v>367</v>
      </c>
      <c r="I45" s="32" t="s">
        <v>368</v>
      </c>
      <c r="J45" s="36" t="s">
        <v>773</v>
      </c>
      <c r="K45" s="32" t="s">
        <v>370</v>
      </c>
      <c r="L45" s="50"/>
    </row>
    <row r="46" s="26" customFormat="1" ht="63.75" customHeight="1" spans="1:12">
      <c r="A46" s="33">
        <v>2</v>
      </c>
      <c r="B46" s="34" t="s">
        <v>376</v>
      </c>
      <c r="C46" s="34" t="s">
        <v>364</v>
      </c>
      <c r="D46" s="34" t="s">
        <v>16</v>
      </c>
      <c r="E46" s="34" t="s">
        <v>102</v>
      </c>
      <c r="F46" s="34" t="s">
        <v>377</v>
      </c>
      <c r="G46" s="35">
        <v>400</v>
      </c>
      <c r="H46" s="32" t="s">
        <v>378</v>
      </c>
      <c r="I46" s="32" t="s">
        <v>379</v>
      </c>
      <c r="J46" s="36" t="s">
        <v>21</v>
      </c>
      <c r="K46" s="32" t="s">
        <v>370</v>
      </c>
      <c r="L46" s="50"/>
    </row>
    <row r="47" s="26" customFormat="1" ht="128.25" spans="1:12">
      <c r="A47" s="33">
        <v>3</v>
      </c>
      <c r="B47" s="34" t="s">
        <v>380</v>
      </c>
      <c r="C47" s="34" t="s">
        <v>364</v>
      </c>
      <c r="D47" s="34" t="s">
        <v>16</v>
      </c>
      <c r="E47" s="34" t="s">
        <v>102</v>
      </c>
      <c r="F47" s="34" t="s">
        <v>381</v>
      </c>
      <c r="G47" s="35">
        <v>27</v>
      </c>
      <c r="H47" s="32" t="s">
        <v>382</v>
      </c>
      <c r="I47" s="32" t="s">
        <v>383</v>
      </c>
      <c r="J47" s="36" t="s">
        <v>21</v>
      </c>
      <c r="K47" s="32" t="s">
        <v>384</v>
      </c>
      <c r="L47" s="28"/>
    </row>
    <row r="48" s="26" customFormat="1" ht="52" customHeight="1" spans="1:12">
      <c r="A48" s="33">
        <v>4</v>
      </c>
      <c r="B48" s="34" t="s">
        <v>754</v>
      </c>
      <c r="C48" s="34" t="s">
        <v>364</v>
      </c>
      <c r="D48" s="34" t="s">
        <v>16</v>
      </c>
      <c r="E48" s="34" t="s">
        <v>102</v>
      </c>
      <c r="F48" s="34" t="s">
        <v>755</v>
      </c>
      <c r="G48" s="35">
        <v>12.5</v>
      </c>
      <c r="H48" s="32" t="s">
        <v>387</v>
      </c>
      <c r="I48" s="32" t="s">
        <v>387</v>
      </c>
      <c r="J48" s="36" t="s">
        <v>21</v>
      </c>
      <c r="K48" s="32" t="s">
        <v>161</v>
      </c>
      <c r="L48" s="32"/>
    </row>
    <row r="49" s="26" customFormat="1" ht="54" customHeight="1" spans="1:12">
      <c r="A49" s="33">
        <v>5</v>
      </c>
      <c r="B49" s="34" t="s">
        <v>737</v>
      </c>
      <c r="C49" s="34" t="s">
        <v>364</v>
      </c>
      <c r="D49" s="34" t="s">
        <v>16</v>
      </c>
      <c r="E49" s="34" t="s">
        <v>102</v>
      </c>
      <c r="F49" s="34" t="s">
        <v>738</v>
      </c>
      <c r="G49" s="35">
        <v>9</v>
      </c>
      <c r="H49" s="32" t="s">
        <v>387</v>
      </c>
      <c r="I49" s="32" t="s">
        <v>387</v>
      </c>
      <c r="J49" s="36" t="s">
        <v>21</v>
      </c>
      <c r="K49" s="32" t="s">
        <v>89</v>
      </c>
      <c r="L49" s="32"/>
    </row>
    <row r="50" s="26" customFormat="1" ht="58" customHeight="1" spans="1:12">
      <c r="A50" s="33">
        <v>6</v>
      </c>
      <c r="B50" s="34" t="s">
        <v>750</v>
      </c>
      <c r="C50" s="34" t="s">
        <v>364</v>
      </c>
      <c r="D50" s="34" t="s">
        <v>16</v>
      </c>
      <c r="E50" s="34" t="s">
        <v>102</v>
      </c>
      <c r="F50" s="34" t="s">
        <v>751</v>
      </c>
      <c r="G50" s="35">
        <v>12.5</v>
      </c>
      <c r="H50" s="32" t="s">
        <v>387</v>
      </c>
      <c r="I50" s="32" t="s">
        <v>387</v>
      </c>
      <c r="J50" s="36" t="s">
        <v>21</v>
      </c>
      <c r="K50" s="32" t="s">
        <v>122</v>
      </c>
      <c r="L50" s="32"/>
    </row>
    <row r="51" s="26" customFormat="1" ht="59" customHeight="1" spans="1:12">
      <c r="A51" s="33">
        <v>7</v>
      </c>
      <c r="B51" s="34" t="s">
        <v>748</v>
      </c>
      <c r="C51" s="34" t="s">
        <v>364</v>
      </c>
      <c r="D51" s="34" t="s">
        <v>16</v>
      </c>
      <c r="E51" s="34" t="s">
        <v>102</v>
      </c>
      <c r="F51" s="34" t="s">
        <v>749</v>
      </c>
      <c r="G51" s="35">
        <v>20</v>
      </c>
      <c r="H51" s="32" t="s">
        <v>387</v>
      </c>
      <c r="I51" s="32" t="s">
        <v>387</v>
      </c>
      <c r="J51" s="36" t="s">
        <v>21</v>
      </c>
      <c r="K51" s="32" t="s">
        <v>81</v>
      </c>
      <c r="L51" s="32"/>
    </row>
    <row r="52" s="26" customFormat="1" ht="52" customHeight="1" spans="1:12">
      <c r="A52" s="33">
        <v>8</v>
      </c>
      <c r="B52" s="34" t="s">
        <v>746</v>
      </c>
      <c r="C52" s="34" t="s">
        <v>364</v>
      </c>
      <c r="D52" s="34" t="s">
        <v>16</v>
      </c>
      <c r="E52" s="34" t="s">
        <v>102</v>
      </c>
      <c r="F52" s="34" t="s">
        <v>747</v>
      </c>
      <c r="G52" s="35">
        <v>15</v>
      </c>
      <c r="H52" s="32" t="s">
        <v>387</v>
      </c>
      <c r="I52" s="32" t="s">
        <v>387</v>
      </c>
      <c r="J52" s="36" t="s">
        <v>21</v>
      </c>
      <c r="K52" s="32" t="s">
        <v>69</v>
      </c>
      <c r="L52" s="32"/>
    </row>
    <row r="53" s="26" customFormat="1" ht="66" customHeight="1" spans="1:12">
      <c r="A53" s="33">
        <v>9</v>
      </c>
      <c r="B53" s="34" t="s">
        <v>744</v>
      </c>
      <c r="C53" s="34" t="s">
        <v>364</v>
      </c>
      <c r="D53" s="34" t="s">
        <v>16</v>
      </c>
      <c r="E53" s="34" t="s">
        <v>102</v>
      </c>
      <c r="F53" s="34" t="s">
        <v>745</v>
      </c>
      <c r="G53" s="35">
        <v>11</v>
      </c>
      <c r="H53" s="32" t="s">
        <v>387</v>
      </c>
      <c r="I53" s="32" t="s">
        <v>387</v>
      </c>
      <c r="J53" s="36" t="s">
        <v>21</v>
      </c>
      <c r="K53" s="36" t="s">
        <v>195</v>
      </c>
      <c r="L53" s="32"/>
    </row>
    <row r="54" s="26" customFormat="1" ht="66" customHeight="1" spans="1:12">
      <c r="A54" s="33">
        <v>10</v>
      </c>
      <c r="B54" s="34" t="s">
        <v>742</v>
      </c>
      <c r="C54" s="34" t="s">
        <v>364</v>
      </c>
      <c r="D54" s="34" t="s">
        <v>16</v>
      </c>
      <c r="E54" s="34" t="s">
        <v>102</v>
      </c>
      <c r="F54" s="34" t="s">
        <v>743</v>
      </c>
      <c r="G54" s="35">
        <v>22.5</v>
      </c>
      <c r="H54" s="32" t="s">
        <v>387</v>
      </c>
      <c r="I54" s="32" t="s">
        <v>387</v>
      </c>
      <c r="J54" s="36" t="s">
        <v>21</v>
      </c>
      <c r="K54" s="49" t="s">
        <v>75</v>
      </c>
      <c r="L54" s="32"/>
    </row>
    <row r="55" s="26" customFormat="1" ht="66" customHeight="1" spans="1:12">
      <c r="A55" s="33">
        <v>11</v>
      </c>
      <c r="B55" s="34" t="s">
        <v>739</v>
      </c>
      <c r="C55" s="34" t="s">
        <v>364</v>
      </c>
      <c r="D55" s="34" t="s">
        <v>16</v>
      </c>
      <c r="E55" s="34" t="s">
        <v>102</v>
      </c>
      <c r="F55" s="34" t="s">
        <v>740</v>
      </c>
      <c r="G55" s="35">
        <v>24</v>
      </c>
      <c r="H55" s="32" t="s">
        <v>387</v>
      </c>
      <c r="I55" s="32" t="s">
        <v>387</v>
      </c>
      <c r="J55" s="36" t="s">
        <v>21</v>
      </c>
      <c r="K55" s="36" t="s">
        <v>95</v>
      </c>
      <c r="L55" s="32"/>
    </row>
    <row r="56" s="26" customFormat="1" ht="52" customHeight="1" spans="1:12">
      <c r="A56" s="33">
        <v>12</v>
      </c>
      <c r="B56" s="34" t="s">
        <v>752</v>
      </c>
      <c r="C56" s="34" t="s">
        <v>364</v>
      </c>
      <c r="D56" s="34" t="s">
        <v>16</v>
      </c>
      <c r="E56" s="34" t="s">
        <v>102</v>
      </c>
      <c r="F56" s="34" t="s">
        <v>753</v>
      </c>
      <c r="G56" s="35">
        <v>6</v>
      </c>
      <c r="H56" s="32" t="s">
        <v>387</v>
      </c>
      <c r="I56" s="32" t="s">
        <v>387</v>
      </c>
      <c r="J56" s="36" t="s">
        <v>21</v>
      </c>
      <c r="K56" s="32" t="s">
        <v>139</v>
      </c>
      <c r="L56" s="32"/>
    </row>
    <row r="57" s="26" customFormat="1" ht="62" customHeight="1" spans="1:12">
      <c r="A57" s="33">
        <v>13</v>
      </c>
      <c r="B57" s="34" t="s">
        <v>757</v>
      </c>
      <c r="C57" s="34" t="s">
        <v>364</v>
      </c>
      <c r="D57" s="34" t="s">
        <v>16</v>
      </c>
      <c r="E57" s="34" t="s">
        <v>102</v>
      </c>
      <c r="F57" s="34" t="s">
        <v>758</v>
      </c>
      <c r="G57" s="35">
        <v>8.5</v>
      </c>
      <c r="H57" s="32" t="s">
        <v>387</v>
      </c>
      <c r="I57" s="32" t="s">
        <v>387</v>
      </c>
      <c r="J57" s="36" t="s">
        <v>21</v>
      </c>
      <c r="K57" s="32" t="s">
        <v>188</v>
      </c>
      <c r="L57" s="32"/>
    </row>
    <row r="58" s="26" customFormat="1" ht="50" customHeight="1" spans="1:12">
      <c r="A58" s="33">
        <v>14</v>
      </c>
      <c r="B58" s="34" t="s">
        <v>759</v>
      </c>
      <c r="C58" s="34" t="s">
        <v>364</v>
      </c>
      <c r="D58" s="34" t="s">
        <v>16</v>
      </c>
      <c r="E58" s="34" t="s">
        <v>102</v>
      </c>
      <c r="F58" s="34" t="s">
        <v>760</v>
      </c>
      <c r="G58" s="35">
        <v>8.5</v>
      </c>
      <c r="H58" s="32" t="s">
        <v>387</v>
      </c>
      <c r="I58" s="32" t="s">
        <v>387</v>
      </c>
      <c r="J58" s="36" t="s">
        <v>21</v>
      </c>
      <c r="K58" s="32" t="s">
        <v>248</v>
      </c>
      <c r="L58" s="32"/>
    </row>
  </sheetData>
  <autoFilter xmlns:etc="http://www.wps.cn/officeDocument/2017/etCustomData" ref="A1:L58" etc:filterBottomFollowUsedRange="0">
    <extLst/>
  </autoFilter>
  <mergeCells count="3">
    <mergeCell ref="A3:B3"/>
    <mergeCell ref="A33:B33"/>
    <mergeCell ref="A44:B44"/>
  </mergeCells>
  <conditionalFormatting sqref="B10 B14">
    <cfRule type="duplicateValues" dxfId="0" priority="4"/>
  </conditionalFormatting>
  <pageMargins left="0.75" right="0.75" top="1" bottom="1" header="0.5" footer="0.5"/>
  <pageSetup paperSize="9" scale="53"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9"/>
  <sheetViews>
    <sheetView zoomScale="85" zoomScaleNormal="85" workbookViewId="0">
      <selection activeCell="L6" sqref="L6"/>
    </sheetView>
  </sheetViews>
  <sheetFormatPr defaultColWidth="7.25" defaultRowHeight="16.5"/>
  <cols>
    <col min="1" max="1" width="8.23333333333333" style="1" customWidth="1"/>
    <col min="2" max="2" width="28.5" style="1" customWidth="1"/>
    <col min="3" max="3" width="11.5" style="1" customWidth="1"/>
    <col min="4" max="4" width="10.3" style="1" customWidth="1"/>
    <col min="5" max="5" width="9.75" style="1" customWidth="1"/>
    <col min="6" max="6" width="36.6333333333333" style="1" customWidth="1"/>
    <col min="7" max="7" width="12.9333333333333" style="1" customWidth="1"/>
    <col min="8" max="8" width="43.8833333333333" style="1" customWidth="1"/>
    <col min="9" max="9" width="36" style="1" customWidth="1"/>
    <col min="10" max="10" width="16.9083333333333" style="1" customWidth="1"/>
    <col min="11" max="11" width="16.6166666666667" style="1" customWidth="1"/>
    <col min="12" max="12" width="8.675" style="1" customWidth="1"/>
    <col min="13" max="13" width="7.25" style="1" customWidth="1"/>
    <col min="14" max="16384" width="7.25" style="1"/>
  </cols>
  <sheetData>
    <row r="1" ht="26" customHeight="1" spans="1:12">
      <c r="A1" s="3" t="s">
        <v>774</v>
      </c>
      <c r="B1" s="4"/>
      <c r="C1" s="4"/>
      <c r="D1" s="4"/>
      <c r="E1" s="4"/>
      <c r="F1" s="4"/>
      <c r="G1" s="4"/>
      <c r="H1" s="4"/>
      <c r="I1" s="4"/>
      <c r="J1" s="4"/>
      <c r="K1" s="4"/>
      <c r="L1" s="23"/>
    </row>
    <row r="2" ht="36" spans="1:12">
      <c r="A2" s="5" t="s">
        <v>2</v>
      </c>
      <c r="B2" s="5" t="s">
        <v>3</v>
      </c>
      <c r="C2" s="5" t="s">
        <v>4</v>
      </c>
      <c r="D2" s="5" t="s">
        <v>5</v>
      </c>
      <c r="E2" s="5" t="s">
        <v>6</v>
      </c>
      <c r="F2" s="5" t="s">
        <v>7</v>
      </c>
      <c r="G2" s="5" t="s">
        <v>8</v>
      </c>
      <c r="H2" s="5" t="s">
        <v>9</v>
      </c>
      <c r="I2" s="5" t="s">
        <v>10</v>
      </c>
      <c r="J2" s="5" t="s">
        <v>11</v>
      </c>
      <c r="K2" s="5" t="s">
        <v>12</v>
      </c>
      <c r="L2" s="5" t="s">
        <v>13</v>
      </c>
    </row>
    <row r="3" ht="33" customHeight="1" spans="1:12">
      <c r="A3" s="5"/>
      <c r="B3" s="6"/>
      <c r="C3" s="6"/>
      <c r="D3" s="6"/>
      <c r="E3" s="6"/>
      <c r="F3" s="6"/>
      <c r="G3" s="5">
        <f>G4+G34+G45</f>
        <v>17164.428</v>
      </c>
      <c r="H3" s="6"/>
      <c r="I3" s="6"/>
      <c r="J3" s="6"/>
      <c r="K3" s="6"/>
      <c r="L3" s="6"/>
    </row>
    <row r="4" ht="50" customHeight="1" spans="1:12">
      <c r="A4" s="7" t="s">
        <v>767</v>
      </c>
      <c r="B4" s="7"/>
      <c r="C4" s="7">
        <v>29</v>
      </c>
      <c r="D4" s="8"/>
      <c r="E4" s="8"/>
      <c r="F4" s="9"/>
      <c r="G4" s="9">
        <f>SUM(G5:G33)</f>
        <v>13997.168</v>
      </c>
      <c r="H4" s="9"/>
      <c r="I4" s="9"/>
      <c r="J4" s="9"/>
      <c r="K4" s="9"/>
      <c r="L4" s="9"/>
    </row>
    <row r="5" ht="69" spans="1:12">
      <c r="A5" s="10">
        <v>1</v>
      </c>
      <c r="B5" s="9" t="s">
        <v>15</v>
      </c>
      <c r="C5" s="9" t="s">
        <v>14</v>
      </c>
      <c r="D5" s="9" t="s">
        <v>16</v>
      </c>
      <c r="E5" s="9" t="s">
        <v>17</v>
      </c>
      <c r="F5" s="9" t="s">
        <v>18</v>
      </c>
      <c r="G5" s="11">
        <v>180.348</v>
      </c>
      <c r="H5" s="12" t="s">
        <v>19</v>
      </c>
      <c r="I5" s="12" t="s">
        <v>20</v>
      </c>
      <c r="J5" s="12" t="s">
        <v>21</v>
      </c>
      <c r="K5" s="12" t="s">
        <v>775</v>
      </c>
      <c r="L5" s="5"/>
    </row>
    <row r="6" ht="81" customHeight="1" spans="1:12">
      <c r="A6" s="10">
        <v>2</v>
      </c>
      <c r="B6" s="9" t="s">
        <v>82</v>
      </c>
      <c r="C6" s="9" t="s">
        <v>83</v>
      </c>
      <c r="D6" s="9" t="s">
        <v>16</v>
      </c>
      <c r="E6" s="9" t="s">
        <v>84</v>
      </c>
      <c r="F6" s="9" t="s">
        <v>85</v>
      </c>
      <c r="G6" s="9">
        <v>990</v>
      </c>
      <c r="H6" s="9" t="s">
        <v>86</v>
      </c>
      <c r="I6" s="9" t="s">
        <v>87</v>
      </c>
      <c r="J6" s="12" t="s">
        <v>21</v>
      </c>
      <c r="K6" s="9" t="s">
        <v>89</v>
      </c>
      <c r="L6" s="9"/>
    </row>
    <row r="7" ht="103.5" spans="1:12">
      <c r="A7" s="10">
        <v>3</v>
      </c>
      <c r="B7" s="9" t="s">
        <v>23</v>
      </c>
      <c r="C7" s="9" t="s">
        <v>14</v>
      </c>
      <c r="D7" s="9" t="s">
        <v>16</v>
      </c>
      <c r="E7" s="9" t="s">
        <v>24</v>
      </c>
      <c r="F7" s="9" t="s">
        <v>25</v>
      </c>
      <c r="G7" s="13">
        <v>750</v>
      </c>
      <c r="H7" s="9" t="s">
        <v>26</v>
      </c>
      <c r="I7" s="9" t="s">
        <v>27</v>
      </c>
      <c r="J7" s="12" t="s">
        <v>21</v>
      </c>
      <c r="K7" s="12" t="s">
        <v>776</v>
      </c>
      <c r="L7" s="5"/>
    </row>
    <row r="8" ht="120.75" spans="1:12">
      <c r="A8" s="10">
        <v>23</v>
      </c>
      <c r="B8" s="14" t="s">
        <v>46</v>
      </c>
      <c r="C8" s="14" t="s">
        <v>14</v>
      </c>
      <c r="D8" s="14" t="s">
        <v>16</v>
      </c>
      <c r="E8" s="14" t="s">
        <v>47</v>
      </c>
      <c r="F8" s="15" t="s">
        <v>48</v>
      </c>
      <c r="G8" s="16">
        <v>920</v>
      </c>
      <c r="H8" s="17" t="s">
        <v>49</v>
      </c>
      <c r="I8" s="17" t="s">
        <v>50</v>
      </c>
      <c r="J8" s="12" t="s">
        <v>21</v>
      </c>
      <c r="K8" s="12" t="s">
        <v>69</v>
      </c>
      <c r="L8" s="5"/>
    </row>
    <row r="9" ht="67" customHeight="1" spans="1:12">
      <c r="A9" s="10">
        <v>4</v>
      </c>
      <c r="B9" s="9" t="s">
        <v>64</v>
      </c>
      <c r="C9" s="9" t="s">
        <v>14</v>
      </c>
      <c r="D9" s="9" t="s">
        <v>16</v>
      </c>
      <c r="E9" s="9" t="s">
        <v>65</v>
      </c>
      <c r="F9" s="9" t="s">
        <v>66</v>
      </c>
      <c r="G9" s="9">
        <v>50</v>
      </c>
      <c r="H9" s="12" t="s">
        <v>67</v>
      </c>
      <c r="I9" s="17" t="s">
        <v>68</v>
      </c>
      <c r="J9" s="12" t="s">
        <v>21</v>
      </c>
      <c r="K9" s="9" t="s">
        <v>69</v>
      </c>
      <c r="L9" s="5"/>
    </row>
    <row r="10" ht="121" customHeight="1" spans="1:12">
      <c r="A10" s="10">
        <v>5</v>
      </c>
      <c r="B10" s="9" t="s">
        <v>675</v>
      </c>
      <c r="C10" s="9" t="s">
        <v>14</v>
      </c>
      <c r="D10" s="9" t="s">
        <v>16</v>
      </c>
      <c r="E10" s="9" t="s">
        <v>130</v>
      </c>
      <c r="F10" s="9" t="s">
        <v>131</v>
      </c>
      <c r="G10" s="9">
        <v>135.4</v>
      </c>
      <c r="H10" s="18" t="s">
        <v>132</v>
      </c>
      <c r="I10" s="18" t="s">
        <v>133</v>
      </c>
      <c r="J10" s="12" t="s">
        <v>21</v>
      </c>
      <c r="K10" s="9" t="s">
        <v>69</v>
      </c>
      <c r="L10" s="9"/>
    </row>
    <row r="11" ht="138" spans="1:12">
      <c r="A11" s="10">
        <v>6</v>
      </c>
      <c r="B11" s="9" t="s">
        <v>90</v>
      </c>
      <c r="C11" s="9" t="s">
        <v>14</v>
      </c>
      <c r="D11" s="9" t="s">
        <v>16</v>
      </c>
      <c r="E11" s="9" t="s">
        <v>91</v>
      </c>
      <c r="F11" s="9" t="s">
        <v>92</v>
      </c>
      <c r="G11" s="19">
        <v>2789</v>
      </c>
      <c r="H11" s="20" t="s">
        <v>93</v>
      </c>
      <c r="I11" s="12" t="s">
        <v>94</v>
      </c>
      <c r="J11" s="12" t="s">
        <v>21</v>
      </c>
      <c r="K11" s="12" t="s">
        <v>95</v>
      </c>
      <c r="L11" s="9"/>
    </row>
    <row r="12" ht="114" customHeight="1" spans="1:12">
      <c r="A12" s="10">
        <v>7</v>
      </c>
      <c r="B12" s="9" t="s">
        <v>177</v>
      </c>
      <c r="C12" s="9" t="s">
        <v>83</v>
      </c>
      <c r="D12" s="9" t="s">
        <v>16</v>
      </c>
      <c r="E12" s="9" t="s">
        <v>24</v>
      </c>
      <c r="F12" s="9" t="s">
        <v>178</v>
      </c>
      <c r="G12" s="9">
        <v>990</v>
      </c>
      <c r="H12" s="9" t="s">
        <v>179</v>
      </c>
      <c r="I12" s="9" t="s">
        <v>180</v>
      </c>
      <c r="J12" s="12" t="s">
        <v>21</v>
      </c>
      <c r="K12" s="9" t="s">
        <v>181</v>
      </c>
      <c r="L12" s="9"/>
    </row>
    <row r="13" ht="188" customHeight="1" spans="1:12">
      <c r="A13" s="10">
        <v>8</v>
      </c>
      <c r="B13" s="9" t="s">
        <v>29</v>
      </c>
      <c r="C13" s="9" t="s">
        <v>14</v>
      </c>
      <c r="D13" s="9" t="s">
        <v>16</v>
      </c>
      <c r="E13" s="9" t="s">
        <v>30</v>
      </c>
      <c r="F13" s="5" t="s">
        <v>31</v>
      </c>
      <c r="G13" s="11">
        <v>311</v>
      </c>
      <c r="H13" s="12" t="s">
        <v>32</v>
      </c>
      <c r="I13" s="12" t="s">
        <v>33</v>
      </c>
      <c r="J13" s="12" t="s">
        <v>21</v>
      </c>
      <c r="K13" s="12" t="s">
        <v>75</v>
      </c>
      <c r="L13" s="5"/>
    </row>
    <row r="14" ht="86" customHeight="1" spans="1:12">
      <c r="A14" s="10">
        <v>9</v>
      </c>
      <c r="B14" s="9" t="s">
        <v>70</v>
      </c>
      <c r="C14" s="9" t="s">
        <v>14</v>
      </c>
      <c r="D14" s="19" t="s">
        <v>16</v>
      </c>
      <c r="E14" s="9" t="s">
        <v>71</v>
      </c>
      <c r="F14" s="9" t="s">
        <v>72</v>
      </c>
      <c r="G14" s="9">
        <v>125</v>
      </c>
      <c r="H14" s="18" t="s">
        <v>73</v>
      </c>
      <c r="I14" s="18" t="s">
        <v>74</v>
      </c>
      <c r="J14" s="12" t="s">
        <v>21</v>
      </c>
      <c r="K14" s="18" t="s">
        <v>75</v>
      </c>
      <c r="L14" s="5"/>
    </row>
    <row r="15" ht="118" customHeight="1" spans="1:12">
      <c r="A15" s="10">
        <v>10</v>
      </c>
      <c r="B15" s="9" t="s">
        <v>96</v>
      </c>
      <c r="C15" s="9" t="s">
        <v>14</v>
      </c>
      <c r="D15" s="19" t="s">
        <v>16</v>
      </c>
      <c r="E15" s="9" t="s">
        <v>97</v>
      </c>
      <c r="F15" s="9" t="s">
        <v>98</v>
      </c>
      <c r="G15" s="9">
        <v>135</v>
      </c>
      <c r="H15" s="18" t="s">
        <v>99</v>
      </c>
      <c r="I15" s="18" t="s">
        <v>100</v>
      </c>
      <c r="J15" s="12" t="s">
        <v>21</v>
      </c>
      <c r="K15" s="18" t="s">
        <v>75</v>
      </c>
      <c r="L15" s="9"/>
    </row>
    <row r="16" ht="92.1" customHeight="1" spans="1:12">
      <c r="A16" s="10">
        <v>11</v>
      </c>
      <c r="B16" s="9" t="s">
        <v>162</v>
      </c>
      <c r="C16" s="9" t="s">
        <v>14</v>
      </c>
      <c r="D16" s="9" t="s">
        <v>16</v>
      </c>
      <c r="E16" s="9" t="s">
        <v>163</v>
      </c>
      <c r="F16" s="9" t="s">
        <v>164</v>
      </c>
      <c r="G16" s="9">
        <v>260</v>
      </c>
      <c r="H16" s="9" t="s">
        <v>165</v>
      </c>
      <c r="I16" s="9" t="s">
        <v>166</v>
      </c>
      <c r="J16" s="12" t="s">
        <v>21</v>
      </c>
      <c r="K16" s="9" t="s">
        <v>75</v>
      </c>
      <c r="L16" s="9"/>
    </row>
    <row r="17" ht="87.95" customHeight="1" spans="1:12">
      <c r="A17" s="10">
        <v>12</v>
      </c>
      <c r="B17" s="9" t="s">
        <v>167</v>
      </c>
      <c r="C17" s="9" t="s">
        <v>14</v>
      </c>
      <c r="D17" s="9" t="s">
        <v>16</v>
      </c>
      <c r="E17" s="9" t="s">
        <v>168</v>
      </c>
      <c r="F17" s="9" t="s">
        <v>169</v>
      </c>
      <c r="G17" s="9">
        <v>625.6</v>
      </c>
      <c r="H17" s="9" t="s">
        <v>170</v>
      </c>
      <c r="I17" s="9" t="s">
        <v>171</v>
      </c>
      <c r="J17" s="12" t="s">
        <v>21</v>
      </c>
      <c r="K17" s="9" t="s">
        <v>75</v>
      </c>
      <c r="L17" s="9"/>
    </row>
    <row r="18" s="1" customFormat="1" ht="138" spans="1:12">
      <c r="A18" s="10">
        <v>13</v>
      </c>
      <c r="B18" s="9" t="s">
        <v>196</v>
      </c>
      <c r="C18" s="9" t="s">
        <v>14</v>
      </c>
      <c r="D18" s="9" t="s">
        <v>16</v>
      </c>
      <c r="E18" s="9" t="s">
        <v>197</v>
      </c>
      <c r="F18" s="9" t="s">
        <v>198</v>
      </c>
      <c r="G18" s="9">
        <v>200</v>
      </c>
      <c r="H18" s="9" t="s">
        <v>199</v>
      </c>
      <c r="I18" s="9" t="s">
        <v>200</v>
      </c>
      <c r="J18" s="12" t="s">
        <v>21</v>
      </c>
      <c r="K18" s="12" t="s">
        <v>75</v>
      </c>
      <c r="L18" s="9"/>
    </row>
    <row r="19" ht="136" customHeight="1" spans="1:12">
      <c r="A19" s="10">
        <v>14</v>
      </c>
      <c r="B19" s="9" t="s">
        <v>35</v>
      </c>
      <c r="C19" s="9" t="s">
        <v>14</v>
      </c>
      <c r="D19" s="9" t="s">
        <v>16</v>
      </c>
      <c r="E19" s="9" t="s">
        <v>36</v>
      </c>
      <c r="F19" s="9" t="s">
        <v>37</v>
      </c>
      <c r="G19" s="11">
        <v>57.3</v>
      </c>
      <c r="H19" s="12" t="s">
        <v>38</v>
      </c>
      <c r="I19" s="12" t="s">
        <v>39</v>
      </c>
      <c r="J19" s="12" t="s">
        <v>21</v>
      </c>
      <c r="K19" s="12" t="s">
        <v>195</v>
      </c>
      <c r="L19" s="5"/>
    </row>
    <row r="20" ht="69" spans="1:12">
      <c r="A20" s="10">
        <v>15</v>
      </c>
      <c r="B20" s="9" t="s">
        <v>41</v>
      </c>
      <c r="C20" s="9" t="s">
        <v>14</v>
      </c>
      <c r="D20" s="9" t="s">
        <v>16</v>
      </c>
      <c r="E20" s="9" t="s">
        <v>42</v>
      </c>
      <c r="F20" s="9" t="s">
        <v>43</v>
      </c>
      <c r="G20" s="11">
        <v>70</v>
      </c>
      <c r="H20" s="12" t="s">
        <v>44</v>
      </c>
      <c r="I20" s="12" t="s">
        <v>45</v>
      </c>
      <c r="J20" s="12" t="s">
        <v>21</v>
      </c>
      <c r="K20" s="12" t="s">
        <v>195</v>
      </c>
      <c r="L20" s="5"/>
    </row>
    <row r="21" s="1" customFormat="1" ht="277" customHeight="1" spans="1:12">
      <c r="A21" s="10">
        <v>16</v>
      </c>
      <c r="B21" s="14" t="s">
        <v>189</v>
      </c>
      <c r="C21" s="14" t="s">
        <v>14</v>
      </c>
      <c r="D21" s="14" t="s">
        <v>124</v>
      </c>
      <c r="E21" s="14" t="s">
        <v>190</v>
      </c>
      <c r="F21" s="21" t="s">
        <v>191</v>
      </c>
      <c r="G21" s="21">
        <v>194.9</v>
      </c>
      <c r="H21" s="9" t="s">
        <v>192</v>
      </c>
      <c r="I21" s="9" t="s">
        <v>193</v>
      </c>
      <c r="J21" s="12" t="s">
        <v>21</v>
      </c>
      <c r="K21" s="12" t="s">
        <v>195</v>
      </c>
      <c r="L21" s="9"/>
    </row>
    <row r="22" ht="69" spans="1:12">
      <c r="A22" s="10">
        <v>17</v>
      </c>
      <c r="B22" s="9" t="s">
        <v>76</v>
      </c>
      <c r="C22" s="9" t="s">
        <v>14</v>
      </c>
      <c r="D22" s="9" t="s">
        <v>16</v>
      </c>
      <c r="E22" s="9" t="s">
        <v>77</v>
      </c>
      <c r="F22" s="9" t="s">
        <v>78</v>
      </c>
      <c r="G22" s="9">
        <v>285</v>
      </c>
      <c r="H22" s="9" t="s">
        <v>79</v>
      </c>
      <c r="I22" s="18" t="s">
        <v>80</v>
      </c>
      <c r="J22" s="12" t="s">
        <v>21</v>
      </c>
      <c r="K22" s="9" t="s">
        <v>81</v>
      </c>
      <c r="L22" s="5"/>
    </row>
    <row r="23" ht="117" customHeight="1" spans="1:12">
      <c r="A23" s="10">
        <v>18</v>
      </c>
      <c r="B23" s="9" t="s">
        <v>107</v>
      </c>
      <c r="C23" s="9" t="s">
        <v>108</v>
      </c>
      <c r="D23" s="9" t="s">
        <v>16</v>
      </c>
      <c r="E23" s="9" t="s">
        <v>109</v>
      </c>
      <c r="F23" s="9" t="s">
        <v>110</v>
      </c>
      <c r="G23" s="9">
        <v>346.6</v>
      </c>
      <c r="H23" s="9" t="s">
        <v>111</v>
      </c>
      <c r="I23" s="9" t="s">
        <v>112</v>
      </c>
      <c r="J23" s="12" t="s">
        <v>21</v>
      </c>
      <c r="K23" s="9" t="s">
        <v>81</v>
      </c>
      <c r="L23" s="9"/>
    </row>
    <row r="24" ht="92.1" customHeight="1" spans="1:12">
      <c r="A24" s="10">
        <v>19</v>
      </c>
      <c r="B24" s="9" t="s">
        <v>113</v>
      </c>
      <c r="C24" s="9" t="s">
        <v>83</v>
      </c>
      <c r="D24" s="9" t="s">
        <v>16</v>
      </c>
      <c r="E24" s="9" t="s">
        <v>114</v>
      </c>
      <c r="F24" s="9" t="s">
        <v>115</v>
      </c>
      <c r="G24" s="9">
        <v>315</v>
      </c>
      <c r="H24" s="9" t="s">
        <v>116</v>
      </c>
      <c r="I24" s="9" t="s">
        <v>117</v>
      </c>
      <c r="J24" s="12" t="s">
        <v>21</v>
      </c>
      <c r="K24" s="9" t="s">
        <v>81</v>
      </c>
      <c r="L24" s="9"/>
    </row>
    <row r="25" ht="172" customHeight="1" spans="1:12">
      <c r="A25" s="10">
        <v>20</v>
      </c>
      <c r="B25" s="9" t="s">
        <v>134</v>
      </c>
      <c r="C25" s="9" t="s">
        <v>14</v>
      </c>
      <c r="D25" s="9" t="s">
        <v>16</v>
      </c>
      <c r="E25" s="9" t="s">
        <v>135</v>
      </c>
      <c r="F25" s="9" t="s">
        <v>136</v>
      </c>
      <c r="G25" s="9">
        <v>198</v>
      </c>
      <c r="H25" s="9" t="s">
        <v>137</v>
      </c>
      <c r="I25" s="9" t="s">
        <v>138</v>
      </c>
      <c r="J25" s="12" t="s">
        <v>21</v>
      </c>
      <c r="K25" s="9" t="s">
        <v>139</v>
      </c>
      <c r="L25" s="9"/>
    </row>
    <row r="26" ht="203" customHeight="1" spans="1:12">
      <c r="A26" s="10">
        <v>21</v>
      </c>
      <c r="B26" s="9" t="s">
        <v>140</v>
      </c>
      <c r="C26" s="9" t="s">
        <v>14</v>
      </c>
      <c r="D26" s="9" t="s">
        <v>16</v>
      </c>
      <c r="E26" s="9" t="s">
        <v>141</v>
      </c>
      <c r="F26" s="10" t="s">
        <v>142</v>
      </c>
      <c r="G26" s="9">
        <v>900</v>
      </c>
      <c r="H26" s="9" t="s">
        <v>143</v>
      </c>
      <c r="I26" s="9" t="s">
        <v>144</v>
      </c>
      <c r="J26" s="12" t="s">
        <v>21</v>
      </c>
      <c r="K26" s="9" t="s">
        <v>139</v>
      </c>
      <c r="L26" s="9"/>
    </row>
    <row r="27" ht="108" customHeight="1" spans="1:12">
      <c r="A27" s="10">
        <v>22</v>
      </c>
      <c r="B27" s="9" t="s">
        <v>151</v>
      </c>
      <c r="C27" s="9" t="s">
        <v>14</v>
      </c>
      <c r="D27" s="9" t="s">
        <v>16</v>
      </c>
      <c r="E27" s="9" t="s">
        <v>141</v>
      </c>
      <c r="F27" s="9" t="s">
        <v>152</v>
      </c>
      <c r="G27" s="9">
        <v>168.3</v>
      </c>
      <c r="H27" s="9" t="s">
        <v>153</v>
      </c>
      <c r="I27" s="9" t="s">
        <v>154</v>
      </c>
      <c r="J27" s="12" t="s">
        <v>21</v>
      </c>
      <c r="K27" s="9" t="s">
        <v>139</v>
      </c>
      <c r="L27" s="9"/>
    </row>
    <row r="28" s="1" customFormat="1" ht="86.25" spans="1:12">
      <c r="A28" s="10">
        <v>24</v>
      </c>
      <c r="B28" s="9" t="s">
        <v>52</v>
      </c>
      <c r="C28" s="9" t="s">
        <v>14</v>
      </c>
      <c r="D28" s="9" t="s">
        <v>16</v>
      </c>
      <c r="E28" s="9" t="s">
        <v>53</v>
      </c>
      <c r="F28" s="9" t="s">
        <v>54</v>
      </c>
      <c r="G28" s="9">
        <v>116</v>
      </c>
      <c r="H28" s="22" t="s">
        <v>55</v>
      </c>
      <c r="I28" s="22" t="s">
        <v>56</v>
      </c>
      <c r="J28" s="12" t="s">
        <v>21</v>
      </c>
      <c r="K28" s="22" t="s">
        <v>122</v>
      </c>
      <c r="L28" s="9"/>
    </row>
    <row r="29" ht="92.1" customHeight="1" spans="1:12">
      <c r="A29" s="10">
        <v>25</v>
      </c>
      <c r="B29" s="9" t="s">
        <v>118</v>
      </c>
      <c r="C29" s="9" t="s">
        <v>14</v>
      </c>
      <c r="D29" s="9" t="s">
        <v>16</v>
      </c>
      <c r="E29" s="9" t="s">
        <v>53</v>
      </c>
      <c r="F29" s="9" t="s">
        <v>119</v>
      </c>
      <c r="G29" s="9">
        <v>235.77</v>
      </c>
      <c r="H29" s="9" t="s">
        <v>120</v>
      </c>
      <c r="I29" s="9" t="s">
        <v>121</v>
      </c>
      <c r="J29" s="12" t="s">
        <v>21</v>
      </c>
      <c r="K29" s="9" t="s">
        <v>122</v>
      </c>
      <c r="L29" s="9"/>
    </row>
    <row r="30" ht="92.1" customHeight="1" spans="1:12">
      <c r="A30" s="10">
        <v>26</v>
      </c>
      <c r="B30" s="9" t="s">
        <v>123</v>
      </c>
      <c r="C30" s="9" t="s">
        <v>14</v>
      </c>
      <c r="D30" s="9" t="s">
        <v>124</v>
      </c>
      <c r="E30" s="9" t="s">
        <v>125</v>
      </c>
      <c r="F30" s="9" t="s">
        <v>126</v>
      </c>
      <c r="G30" s="9">
        <v>424.1</v>
      </c>
      <c r="H30" s="9" t="s">
        <v>127</v>
      </c>
      <c r="I30" s="9" t="s">
        <v>128</v>
      </c>
      <c r="J30" s="12" t="s">
        <v>21</v>
      </c>
      <c r="K30" s="9" t="s">
        <v>122</v>
      </c>
      <c r="L30" s="9"/>
    </row>
    <row r="31" ht="89.1" customHeight="1" spans="1:12">
      <c r="A31" s="10">
        <v>27</v>
      </c>
      <c r="B31" s="9" t="s">
        <v>172</v>
      </c>
      <c r="C31" s="9" t="s">
        <v>14</v>
      </c>
      <c r="D31" s="9" t="s">
        <v>16</v>
      </c>
      <c r="E31" s="9" t="s">
        <v>173</v>
      </c>
      <c r="F31" s="9" t="s">
        <v>174</v>
      </c>
      <c r="G31" s="9">
        <v>263.85</v>
      </c>
      <c r="H31" s="9" t="s">
        <v>175</v>
      </c>
      <c r="I31" s="9" t="s">
        <v>176</v>
      </c>
      <c r="J31" s="12" t="s">
        <v>21</v>
      </c>
      <c r="K31" s="9" t="s">
        <v>122</v>
      </c>
      <c r="L31" s="9"/>
    </row>
    <row r="32" s="2" customFormat="1" ht="96.95" customHeight="1" spans="1:12">
      <c r="A32" s="10">
        <v>28</v>
      </c>
      <c r="B32" s="9" t="s">
        <v>155</v>
      </c>
      <c r="C32" s="9" t="s">
        <v>14</v>
      </c>
      <c r="D32" s="9" t="s">
        <v>156</v>
      </c>
      <c r="E32" s="9" t="s">
        <v>157</v>
      </c>
      <c r="F32" s="9" t="s">
        <v>158</v>
      </c>
      <c r="G32" s="9">
        <v>1200</v>
      </c>
      <c r="H32" s="9" t="s">
        <v>159</v>
      </c>
      <c r="I32" s="9" t="s">
        <v>160</v>
      </c>
      <c r="J32" s="12" t="s">
        <v>21</v>
      </c>
      <c r="K32" s="9" t="s">
        <v>161</v>
      </c>
      <c r="L32" s="9"/>
    </row>
    <row r="33" ht="155.25" spans="1:12">
      <c r="A33" s="10">
        <v>29</v>
      </c>
      <c r="B33" s="9" t="s">
        <v>101</v>
      </c>
      <c r="C33" s="9" t="s">
        <v>14</v>
      </c>
      <c r="D33" s="9" t="s">
        <v>16</v>
      </c>
      <c r="E33" s="9" t="s">
        <v>102</v>
      </c>
      <c r="F33" s="9" t="s">
        <v>103</v>
      </c>
      <c r="G33" s="9">
        <v>761</v>
      </c>
      <c r="H33" s="18" t="s">
        <v>104</v>
      </c>
      <c r="I33" s="18" t="s">
        <v>105</v>
      </c>
      <c r="J33" s="12" t="s">
        <v>21</v>
      </c>
      <c r="K33" s="18" t="s">
        <v>444</v>
      </c>
      <c r="L33" s="9"/>
    </row>
    <row r="34" ht="50" customHeight="1" spans="1:12">
      <c r="A34" s="7" t="s">
        <v>771</v>
      </c>
      <c r="B34" s="7"/>
      <c r="C34" s="7">
        <v>10</v>
      </c>
      <c r="D34" s="8"/>
      <c r="E34" s="8"/>
      <c r="F34" s="9"/>
      <c r="G34" s="9">
        <f>SUM(G35:G44)</f>
        <v>500</v>
      </c>
      <c r="H34" s="9"/>
      <c r="I34" s="9"/>
      <c r="J34" s="12"/>
      <c r="K34" s="9"/>
      <c r="L34" s="9"/>
    </row>
    <row r="35" ht="66" customHeight="1" spans="1:12">
      <c r="A35" s="10">
        <v>1</v>
      </c>
      <c r="B35" s="9" t="s">
        <v>218</v>
      </c>
      <c r="C35" s="9" t="s">
        <v>14</v>
      </c>
      <c r="D35" s="9" t="s">
        <v>16</v>
      </c>
      <c r="E35" s="9" t="s">
        <v>219</v>
      </c>
      <c r="F35" s="9" t="s">
        <v>220</v>
      </c>
      <c r="G35" s="9">
        <v>50</v>
      </c>
      <c r="H35" s="9" t="s">
        <v>221</v>
      </c>
      <c r="I35" s="9" t="s">
        <v>222</v>
      </c>
      <c r="J35" s="12" t="s">
        <v>21</v>
      </c>
      <c r="K35" s="9" t="s">
        <v>69</v>
      </c>
      <c r="L35" s="9"/>
    </row>
    <row r="36" ht="74.1" customHeight="1" spans="1:12">
      <c r="A36" s="10">
        <v>2</v>
      </c>
      <c r="B36" s="9" t="s">
        <v>228</v>
      </c>
      <c r="C36" s="9" t="s">
        <v>14</v>
      </c>
      <c r="D36" s="9" t="s">
        <v>16</v>
      </c>
      <c r="E36" s="9" t="s">
        <v>229</v>
      </c>
      <c r="F36" s="9" t="s">
        <v>230</v>
      </c>
      <c r="G36" s="9">
        <v>50</v>
      </c>
      <c r="H36" s="18" t="s">
        <v>231</v>
      </c>
      <c r="I36" s="9" t="s">
        <v>232</v>
      </c>
      <c r="J36" s="12" t="s">
        <v>21</v>
      </c>
      <c r="K36" s="9" t="s">
        <v>89</v>
      </c>
      <c r="L36" s="9"/>
    </row>
    <row r="37" ht="74.1" customHeight="1" spans="1:12">
      <c r="A37" s="10">
        <v>3</v>
      </c>
      <c r="B37" s="9" t="s">
        <v>233</v>
      </c>
      <c r="C37" s="9" t="s">
        <v>14</v>
      </c>
      <c r="D37" s="9" t="s">
        <v>16</v>
      </c>
      <c r="E37" s="9" t="s">
        <v>234</v>
      </c>
      <c r="F37" s="9" t="s">
        <v>235</v>
      </c>
      <c r="G37" s="9">
        <v>50</v>
      </c>
      <c r="H37" s="18" t="s">
        <v>236</v>
      </c>
      <c r="I37" s="18" t="s">
        <v>237</v>
      </c>
      <c r="J37" s="12" t="s">
        <v>21</v>
      </c>
      <c r="K37" s="9" t="s">
        <v>75</v>
      </c>
      <c r="L37" s="9"/>
    </row>
    <row r="38" ht="74.1" customHeight="1" spans="1:12">
      <c r="A38" s="10">
        <v>4</v>
      </c>
      <c r="B38" s="9" t="s">
        <v>223</v>
      </c>
      <c r="C38" s="9" t="s">
        <v>14</v>
      </c>
      <c r="D38" s="9" t="s">
        <v>16</v>
      </c>
      <c r="E38" s="9" t="s">
        <v>224</v>
      </c>
      <c r="F38" s="9" t="s">
        <v>225</v>
      </c>
      <c r="G38" s="9">
        <v>50</v>
      </c>
      <c r="H38" s="9" t="s">
        <v>226</v>
      </c>
      <c r="I38" s="9" t="s">
        <v>227</v>
      </c>
      <c r="J38" s="12" t="s">
        <v>21</v>
      </c>
      <c r="K38" s="9" t="s">
        <v>195</v>
      </c>
      <c r="L38" s="9"/>
    </row>
    <row r="39" ht="117" customHeight="1" spans="1:12">
      <c r="A39" s="10">
        <v>5</v>
      </c>
      <c r="B39" s="9" t="s">
        <v>208</v>
      </c>
      <c r="C39" s="9" t="s">
        <v>83</v>
      </c>
      <c r="D39" s="9" t="s">
        <v>16</v>
      </c>
      <c r="E39" s="9" t="s">
        <v>209</v>
      </c>
      <c r="F39" s="9" t="s">
        <v>210</v>
      </c>
      <c r="G39" s="13">
        <v>50</v>
      </c>
      <c r="H39" s="9" t="s">
        <v>211</v>
      </c>
      <c r="I39" s="9" t="s">
        <v>212</v>
      </c>
      <c r="J39" s="12" t="s">
        <v>21</v>
      </c>
      <c r="K39" s="9" t="s">
        <v>81</v>
      </c>
      <c r="L39" s="9"/>
    </row>
    <row r="40" ht="99" customHeight="1" spans="1:12">
      <c r="A40" s="10">
        <v>6</v>
      </c>
      <c r="B40" s="9" t="s">
        <v>213</v>
      </c>
      <c r="C40" s="9" t="s">
        <v>14</v>
      </c>
      <c r="D40" s="9" t="s">
        <v>16</v>
      </c>
      <c r="E40" s="9" t="s">
        <v>214</v>
      </c>
      <c r="F40" s="9" t="s">
        <v>215</v>
      </c>
      <c r="G40" s="11">
        <v>50</v>
      </c>
      <c r="H40" s="9" t="s">
        <v>216</v>
      </c>
      <c r="I40" s="9" t="s">
        <v>217</v>
      </c>
      <c r="J40" s="12" t="s">
        <v>21</v>
      </c>
      <c r="K40" s="9" t="s">
        <v>81</v>
      </c>
      <c r="L40" s="9"/>
    </row>
    <row r="41" ht="86" customHeight="1" spans="1:12">
      <c r="A41" s="10">
        <v>7</v>
      </c>
      <c r="B41" s="9" t="s">
        <v>203</v>
      </c>
      <c r="C41" s="9" t="s">
        <v>14</v>
      </c>
      <c r="D41" s="9" t="s">
        <v>16</v>
      </c>
      <c r="E41" s="9" t="s">
        <v>204</v>
      </c>
      <c r="F41" s="9" t="s">
        <v>205</v>
      </c>
      <c r="G41" s="11">
        <v>50</v>
      </c>
      <c r="H41" s="9" t="s">
        <v>206</v>
      </c>
      <c r="I41" s="9" t="s">
        <v>207</v>
      </c>
      <c r="J41" s="12" t="s">
        <v>21</v>
      </c>
      <c r="K41" s="9" t="s">
        <v>122</v>
      </c>
      <c r="L41" s="9"/>
    </row>
    <row r="42" s="2" customFormat="1" ht="74.1" customHeight="1" spans="1:12">
      <c r="A42" s="10">
        <v>8</v>
      </c>
      <c r="B42" s="9" t="s">
        <v>182</v>
      </c>
      <c r="C42" s="9" t="s">
        <v>14</v>
      </c>
      <c r="D42" s="9" t="s">
        <v>16</v>
      </c>
      <c r="E42" s="9" t="s">
        <v>183</v>
      </c>
      <c r="F42" s="9" t="s">
        <v>184</v>
      </c>
      <c r="G42" s="9">
        <v>50</v>
      </c>
      <c r="H42" s="9" t="s">
        <v>185</v>
      </c>
      <c r="I42" s="9" t="s">
        <v>186</v>
      </c>
      <c r="J42" s="12" t="s">
        <v>21</v>
      </c>
      <c r="K42" s="9" t="s">
        <v>188</v>
      </c>
      <c r="L42" s="9"/>
    </row>
    <row r="43" s="2" customFormat="1" ht="69" spans="1:12">
      <c r="A43" s="10">
        <v>9</v>
      </c>
      <c r="B43" s="9" t="s">
        <v>238</v>
      </c>
      <c r="C43" s="9" t="s">
        <v>14</v>
      </c>
      <c r="D43" s="9" t="s">
        <v>16</v>
      </c>
      <c r="E43" s="9" t="s">
        <v>239</v>
      </c>
      <c r="F43" s="9" t="s">
        <v>240</v>
      </c>
      <c r="G43" s="9">
        <v>50</v>
      </c>
      <c r="H43" s="9" t="s">
        <v>241</v>
      </c>
      <c r="I43" s="9" t="s">
        <v>242</v>
      </c>
      <c r="J43" s="12" t="s">
        <v>21</v>
      </c>
      <c r="K43" s="9" t="s">
        <v>188</v>
      </c>
      <c r="L43" s="9"/>
    </row>
    <row r="44" ht="74.1" customHeight="1" spans="1:12">
      <c r="A44" s="10">
        <v>10</v>
      </c>
      <c r="B44" s="9" t="s">
        <v>243</v>
      </c>
      <c r="C44" s="9" t="s">
        <v>14</v>
      </c>
      <c r="D44" s="9" t="s">
        <v>16</v>
      </c>
      <c r="E44" s="9" t="s">
        <v>244</v>
      </c>
      <c r="F44" s="9" t="s">
        <v>245</v>
      </c>
      <c r="G44" s="9">
        <v>50</v>
      </c>
      <c r="H44" s="9" t="s">
        <v>246</v>
      </c>
      <c r="I44" s="9" t="s">
        <v>247</v>
      </c>
      <c r="J44" s="12" t="s">
        <v>21</v>
      </c>
      <c r="K44" s="9" t="s">
        <v>248</v>
      </c>
      <c r="L44" s="9"/>
    </row>
    <row r="45" ht="50" customHeight="1" spans="1:12">
      <c r="A45" s="7" t="s">
        <v>772</v>
      </c>
      <c r="B45" s="7"/>
      <c r="C45" s="7">
        <v>14</v>
      </c>
      <c r="D45" s="8"/>
      <c r="E45" s="8"/>
      <c r="F45" s="9"/>
      <c r="G45" s="9">
        <f>SUM(G46:G59)</f>
        <v>2667.26</v>
      </c>
      <c r="H45" s="9"/>
      <c r="I45" s="9"/>
      <c r="J45" s="12"/>
      <c r="K45" s="9"/>
      <c r="L45" s="9"/>
    </row>
    <row r="46" s="1" customFormat="1" ht="81.75" customHeight="1" spans="1:12">
      <c r="A46" s="10">
        <v>1</v>
      </c>
      <c r="B46" s="9" t="s">
        <v>365</v>
      </c>
      <c r="C46" s="9" t="s">
        <v>364</v>
      </c>
      <c r="D46" s="9" t="s">
        <v>16</v>
      </c>
      <c r="E46" s="9" t="s">
        <v>102</v>
      </c>
      <c r="F46" s="9" t="s">
        <v>366</v>
      </c>
      <c r="G46" s="11">
        <v>2090.76</v>
      </c>
      <c r="H46" s="9" t="s">
        <v>367</v>
      </c>
      <c r="I46" s="9" t="s">
        <v>368</v>
      </c>
      <c r="J46" s="12" t="s">
        <v>773</v>
      </c>
      <c r="K46" s="9" t="s">
        <v>370</v>
      </c>
      <c r="L46" s="24"/>
    </row>
    <row r="47" s="1" customFormat="1" ht="63.75" customHeight="1" spans="1:12">
      <c r="A47" s="10">
        <v>2</v>
      </c>
      <c r="B47" s="9" t="s">
        <v>376</v>
      </c>
      <c r="C47" s="9" t="s">
        <v>364</v>
      </c>
      <c r="D47" s="9" t="s">
        <v>16</v>
      </c>
      <c r="E47" s="9" t="s">
        <v>102</v>
      </c>
      <c r="F47" s="9" t="s">
        <v>377</v>
      </c>
      <c r="G47" s="11">
        <v>400</v>
      </c>
      <c r="H47" s="9" t="s">
        <v>378</v>
      </c>
      <c r="I47" s="9" t="s">
        <v>379</v>
      </c>
      <c r="J47" s="12" t="s">
        <v>21</v>
      </c>
      <c r="K47" s="9" t="s">
        <v>370</v>
      </c>
      <c r="L47" s="24"/>
    </row>
    <row r="48" s="1" customFormat="1" ht="155.25" spans="1:12">
      <c r="A48" s="10">
        <v>3</v>
      </c>
      <c r="B48" s="9" t="s">
        <v>380</v>
      </c>
      <c r="C48" s="9" t="s">
        <v>364</v>
      </c>
      <c r="D48" s="9" t="s">
        <v>16</v>
      </c>
      <c r="E48" s="9" t="s">
        <v>102</v>
      </c>
      <c r="F48" s="9" t="s">
        <v>381</v>
      </c>
      <c r="G48" s="11">
        <v>27</v>
      </c>
      <c r="H48" s="9" t="s">
        <v>382</v>
      </c>
      <c r="I48" s="9" t="s">
        <v>383</v>
      </c>
      <c r="J48" s="12" t="s">
        <v>21</v>
      </c>
      <c r="K48" s="9" t="s">
        <v>370</v>
      </c>
      <c r="L48" s="5"/>
    </row>
    <row r="49" s="1" customFormat="1" ht="52" customHeight="1" spans="1:12">
      <c r="A49" s="10">
        <v>4</v>
      </c>
      <c r="B49" s="9" t="s">
        <v>754</v>
      </c>
      <c r="C49" s="9" t="s">
        <v>364</v>
      </c>
      <c r="D49" s="9" t="s">
        <v>16</v>
      </c>
      <c r="E49" s="9" t="s">
        <v>102</v>
      </c>
      <c r="F49" s="9" t="s">
        <v>755</v>
      </c>
      <c r="G49" s="11">
        <v>12.5</v>
      </c>
      <c r="H49" s="9" t="s">
        <v>387</v>
      </c>
      <c r="I49" s="9" t="s">
        <v>387</v>
      </c>
      <c r="J49" s="12" t="s">
        <v>21</v>
      </c>
      <c r="K49" s="9" t="s">
        <v>161</v>
      </c>
      <c r="L49" s="9"/>
    </row>
    <row r="50" s="1" customFormat="1" ht="54" customHeight="1" spans="1:12">
      <c r="A50" s="10">
        <v>5</v>
      </c>
      <c r="B50" s="9" t="s">
        <v>737</v>
      </c>
      <c r="C50" s="9" t="s">
        <v>364</v>
      </c>
      <c r="D50" s="9" t="s">
        <v>16</v>
      </c>
      <c r="E50" s="9" t="s">
        <v>102</v>
      </c>
      <c r="F50" s="9" t="s">
        <v>738</v>
      </c>
      <c r="G50" s="11">
        <v>9</v>
      </c>
      <c r="H50" s="9" t="s">
        <v>387</v>
      </c>
      <c r="I50" s="9" t="s">
        <v>387</v>
      </c>
      <c r="J50" s="12" t="s">
        <v>21</v>
      </c>
      <c r="K50" s="9" t="s">
        <v>89</v>
      </c>
      <c r="L50" s="9"/>
    </row>
    <row r="51" s="1" customFormat="1" ht="58" customHeight="1" spans="1:12">
      <c r="A51" s="10">
        <v>6</v>
      </c>
      <c r="B51" s="9" t="s">
        <v>750</v>
      </c>
      <c r="C51" s="9" t="s">
        <v>364</v>
      </c>
      <c r="D51" s="9" t="s">
        <v>16</v>
      </c>
      <c r="E51" s="9" t="s">
        <v>102</v>
      </c>
      <c r="F51" s="9" t="s">
        <v>751</v>
      </c>
      <c r="G51" s="11">
        <v>12.5</v>
      </c>
      <c r="H51" s="9" t="s">
        <v>387</v>
      </c>
      <c r="I51" s="9" t="s">
        <v>387</v>
      </c>
      <c r="J51" s="12" t="s">
        <v>21</v>
      </c>
      <c r="K51" s="9" t="s">
        <v>122</v>
      </c>
      <c r="L51" s="9"/>
    </row>
    <row r="52" s="1" customFormat="1" ht="59" customHeight="1" spans="1:12">
      <c r="A52" s="10">
        <v>7</v>
      </c>
      <c r="B52" s="9" t="s">
        <v>748</v>
      </c>
      <c r="C52" s="9" t="s">
        <v>364</v>
      </c>
      <c r="D52" s="9" t="s">
        <v>16</v>
      </c>
      <c r="E52" s="9" t="s">
        <v>102</v>
      </c>
      <c r="F52" s="9" t="s">
        <v>749</v>
      </c>
      <c r="G52" s="11">
        <v>20</v>
      </c>
      <c r="H52" s="9" t="s">
        <v>387</v>
      </c>
      <c r="I52" s="9" t="s">
        <v>387</v>
      </c>
      <c r="J52" s="12" t="s">
        <v>21</v>
      </c>
      <c r="K52" s="9" t="s">
        <v>81</v>
      </c>
      <c r="L52" s="9"/>
    </row>
    <row r="53" s="1" customFormat="1" ht="52" customHeight="1" spans="1:12">
      <c r="A53" s="10">
        <v>8</v>
      </c>
      <c r="B53" s="9" t="s">
        <v>746</v>
      </c>
      <c r="C53" s="9" t="s">
        <v>364</v>
      </c>
      <c r="D53" s="9" t="s">
        <v>16</v>
      </c>
      <c r="E53" s="9" t="s">
        <v>102</v>
      </c>
      <c r="F53" s="9" t="s">
        <v>747</v>
      </c>
      <c r="G53" s="11">
        <v>15</v>
      </c>
      <c r="H53" s="9" t="s">
        <v>387</v>
      </c>
      <c r="I53" s="9" t="s">
        <v>387</v>
      </c>
      <c r="J53" s="12" t="s">
        <v>21</v>
      </c>
      <c r="K53" s="9" t="s">
        <v>69</v>
      </c>
      <c r="L53" s="9"/>
    </row>
    <row r="54" s="1" customFormat="1" ht="66" customHeight="1" spans="1:12">
      <c r="A54" s="10">
        <v>9</v>
      </c>
      <c r="B54" s="9" t="s">
        <v>744</v>
      </c>
      <c r="C54" s="9" t="s">
        <v>364</v>
      </c>
      <c r="D54" s="9" t="s">
        <v>16</v>
      </c>
      <c r="E54" s="9" t="s">
        <v>102</v>
      </c>
      <c r="F54" s="9" t="s">
        <v>745</v>
      </c>
      <c r="G54" s="11">
        <v>11</v>
      </c>
      <c r="H54" s="9" t="s">
        <v>387</v>
      </c>
      <c r="I54" s="9" t="s">
        <v>387</v>
      </c>
      <c r="J54" s="12" t="s">
        <v>21</v>
      </c>
      <c r="K54" s="12" t="s">
        <v>195</v>
      </c>
      <c r="L54" s="9"/>
    </row>
    <row r="55" s="1" customFormat="1" ht="66" customHeight="1" spans="1:12">
      <c r="A55" s="10">
        <v>10</v>
      </c>
      <c r="B55" s="9" t="s">
        <v>742</v>
      </c>
      <c r="C55" s="9" t="s">
        <v>364</v>
      </c>
      <c r="D55" s="9" t="s">
        <v>16</v>
      </c>
      <c r="E55" s="9" t="s">
        <v>102</v>
      </c>
      <c r="F55" s="9" t="s">
        <v>743</v>
      </c>
      <c r="G55" s="11">
        <v>22.5</v>
      </c>
      <c r="H55" s="9" t="s">
        <v>387</v>
      </c>
      <c r="I55" s="9" t="s">
        <v>387</v>
      </c>
      <c r="J55" s="12" t="s">
        <v>21</v>
      </c>
      <c r="K55" s="18" t="s">
        <v>75</v>
      </c>
      <c r="L55" s="9"/>
    </row>
    <row r="56" s="1" customFormat="1" ht="66" customHeight="1" spans="1:12">
      <c r="A56" s="10">
        <v>11</v>
      </c>
      <c r="B56" s="9" t="s">
        <v>739</v>
      </c>
      <c r="C56" s="9" t="s">
        <v>364</v>
      </c>
      <c r="D56" s="9" t="s">
        <v>16</v>
      </c>
      <c r="E56" s="9" t="s">
        <v>102</v>
      </c>
      <c r="F56" s="9" t="s">
        <v>740</v>
      </c>
      <c r="G56" s="11">
        <v>24</v>
      </c>
      <c r="H56" s="9" t="s">
        <v>387</v>
      </c>
      <c r="I56" s="9" t="s">
        <v>387</v>
      </c>
      <c r="J56" s="12" t="s">
        <v>21</v>
      </c>
      <c r="K56" s="12" t="s">
        <v>95</v>
      </c>
      <c r="L56" s="9"/>
    </row>
    <row r="57" s="1" customFormat="1" ht="52" customHeight="1" spans="1:12">
      <c r="A57" s="10">
        <v>12</v>
      </c>
      <c r="B57" s="9" t="s">
        <v>752</v>
      </c>
      <c r="C57" s="9" t="s">
        <v>364</v>
      </c>
      <c r="D57" s="9" t="s">
        <v>16</v>
      </c>
      <c r="E57" s="9" t="s">
        <v>102</v>
      </c>
      <c r="F57" s="9" t="s">
        <v>753</v>
      </c>
      <c r="G57" s="11">
        <v>6</v>
      </c>
      <c r="H57" s="9" t="s">
        <v>387</v>
      </c>
      <c r="I57" s="9" t="s">
        <v>387</v>
      </c>
      <c r="J57" s="12" t="s">
        <v>21</v>
      </c>
      <c r="K57" s="9" t="s">
        <v>139</v>
      </c>
      <c r="L57" s="9"/>
    </row>
    <row r="58" s="1" customFormat="1" ht="62" customHeight="1" spans="1:12">
      <c r="A58" s="10">
        <v>13</v>
      </c>
      <c r="B58" s="9" t="s">
        <v>757</v>
      </c>
      <c r="C58" s="9" t="s">
        <v>364</v>
      </c>
      <c r="D58" s="9" t="s">
        <v>16</v>
      </c>
      <c r="E58" s="9" t="s">
        <v>102</v>
      </c>
      <c r="F58" s="9" t="s">
        <v>758</v>
      </c>
      <c r="G58" s="11">
        <v>8.5</v>
      </c>
      <c r="H58" s="9" t="s">
        <v>387</v>
      </c>
      <c r="I58" s="9" t="s">
        <v>387</v>
      </c>
      <c r="J58" s="12" t="s">
        <v>21</v>
      </c>
      <c r="K58" s="9" t="s">
        <v>188</v>
      </c>
      <c r="L58" s="9"/>
    </row>
    <row r="59" s="1" customFormat="1" ht="50" customHeight="1" spans="1:12">
      <c r="A59" s="10">
        <v>14</v>
      </c>
      <c r="B59" s="9" t="s">
        <v>759</v>
      </c>
      <c r="C59" s="9" t="s">
        <v>364</v>
      </c>
      <c r="D59" s="9" t="s">
        <v>16</v>
      </c>
      <c r="E59" s="9" t="s">
        <v>102</v>
      </c>
      <c r="F59" s="9" t="s">
        <v>760</v>
      </c>
      <c r="G59" s="11">
        <v>8.5</v>
      </c>
      <c r="H59" s="9" t="s">
        <v>387</v>
      </c>
      <c r="I59" s="9" t="s">
        <v>387</v>
      </c>
      <c r="J59" s="12" t="s">
        <v>21</v>
      </c>
      <c r="K59" s="9" t="s">
        <v>248</v>
      </c>
      <c r="L59" s="9"/>
    </row>
  </sheetData>
  <autoFilter xmlns:etc="http://www.wps.cn/officeDocument/2017/etCustomData" ref="A2:L59" etc:filterBottomFollowUsedRange="0">
    <extLst/>
  </autoFilter>
  <mergeCells count="4">
    <mergeCell ref="A1:L1"/>
    <mergeCell ref="A4:B4"/>
    <mergeCell ref="A34:B34"/>
    <mergeCell ref="A45:B45"/>
  </mergeCells>
  <conditionalFormatting sqref="B11 B15">
    <cfRule type="duplicateValues" dxfId="0" priority="1"/>
  </conditionalFormatting>
  <pageMargins left="0.511805555555556" right="0.550694444444444" top="0.472222222222222" bottom="0.314583333333333" header="0.432638888888889" footer="0.354166666666667"/>
  <pageSetup paperSize="9" scale="57" fitToHeight="0" orientation="landscape"/>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O115"/>
  <sheetViews>
    <sheetView zoomScale="70" zoomScaleNormal="70" workbookViewId="0">
      <pane ySplit="4" topLeftCell="A5" activePane="bottomLeft" state="frozen"/>
      <selection/>
      <selection pane="bottomLeft" activeCell="C6" sqref="C6:C7"/>
    </sheetView>
  </sheetViews>
  <sheetFormatPr defaultColWidth="7.25" defaultRowHeight="16.5"/>
  <cols>
    <col min="1" max="1" width="7.25" style="97" hidden="1" customWidth="1"/>
    <col min="2" max="2" width="5.775" style="1" customWidth="1"/>
    <col min="3" max="3" width="28.5" style="1" customWidth="1"/>
    <col min="4" max="4" width="11.5" style="1" customWidth="1"/>
    <col min="5" max="5" width="12.225" style="1" customWidth="1"/>
    <col min="6" max="6" width="12.5333333333333" style="1" customWidth="1"/>
    <col min="7" max="7" width="53.2" style="100" customWidth="1"/>
    <col min="8" max="8" width="23.3833333333333" style="1" customWidth="1"/>
    <col min="9" max="9" width="50.1583333333333" style="100" customWidth="1"/>
    <col min="10" max="10" width="52.0333333333333" style="100" customWidth="1"/>
    <col min="11" max="12" width="19.6333333333333" style="1" customWidth="1"/>
    <col min="13" max="13" width="21.7416666666667" style="1" customWidth="1"/>
    <col min="14" max="14" width="7.25" style="1" customWidth="1"/>
    <col min="15" max="16384" width="7.25" style="1"/>
  </cols>
  <sheetData>
    <row r="1" ht="22.5" customHeight="1" spans="3:13">
      <c r="C1" s="192" t="s">
        <v>0</v>
      </c>
      <c r="D1" s="102"/>
      <c r="E1" s="102"/>
      <c r="F1" s="102"/>
      <c r="G1" s="103"/>
      <c r="H1" s="102"/>
      <c r="I1" s="103"/>
      <c r="J1" s="103"/>
      <c r="K1" s="102"/>
      <c r="L1" s="102"/>
      <c r="M1" s="102"/>
    </row>
    <row r="2" ht="31.5" spans="2:13">
      <c r="B2" s="104" t="s">
        <v>1</v>
      </c>
      <c r="C2" s="104"/>
      <c r="D2" s="104"/>
      <c r="E2" s="104"/>
      <c r="F2" s="104"/>
      <c r="G2" s="106"/>
      <c r="H2" s="104"/>
      <c r="I2" s="106"/>
      <c r="J2" s="106"/>
      <c r="K2" s="104"/>
      <c r="L2" s="104"/>
      <c r="M2" s="104"/>
    </row>
    <row r="3" ht="24" customHeight="1" spans="2:13">
      <c r="B3" s="104"/>
      <c r="C3" s="104"/>
      <c r="D3" s="104"/>
      <c r="E3" s="104"/>
      <c r="F3" s="104"/>
      <c r="G3" s="106"/>
      <c r="H3" s="104"/>
      <c r="I3" s="106"/>
      <c r="J3" s="106"/>
      <c r="K3" s="104"/>
      <c r="L3" s="104"/>
      <c r="M3" s="104"/>
    </row>
    <row r="4" ht="28" customHeight="1" spans="1:13">
      <c r="A4" s="97" t="s">
        <v>428</v>
      </c>
      <c r="B4" s="5" t="s">
        <v>2</v>
      </c>
      <c r="C4" s="5" t="s">
        <v>3</v>
      </c>
      <c r="D4" s="5" t="s">
        <v>4</v>
      </c>
      <c r="E4" s="5" t="s">
        <v>5</v>
      </c>
      <c r="F4" s="5" t="s">
        <v>6</v>
      </c>
      <c r="G4" s="5" t="s">
        <v>7</v>
      </c>
      <c r="H4" s="5" t="s">
        <v>8</v>
      </c>
      <c r="I4" s="5" t="s">
        <v>9</v>
      </c>
      <c r="J4" s="5" t="s">
        <v>10</v>
      </c>
      <c r="K4" s="5" t="s">
        <v>11</v>
      </c>
      <c r="L4" s="5" t="s">
        <v>12</v>
      </c>
      <c r="M4" s="5" t="s">
        <v>13</v>
      </c>
    </row>
    <row r="5" ht="32" customHeight="1" spans="2:13">
      <c r="B5" s="5">
        <f>B6+B43+B53+B100+B106+B111+B113</f>
        <v>102</v>
      </c>
      <c r="C5" s="6"/>
      <c r="D5" s="6"/>
      <c r="E5" s="6"/>
      <c r="F5" s="6"/>
      <c r="G5" s="6"/>
      <c r="H5" s="5">
        <f>H6+H53+H100+H106+H111+H43+H113</f>
        <v>21522.572733</v>
      </c>
      <c r="I5" s="6"/>
      <c r="J5" s="6"/>
      <c r="K5" s="6"/>
      <c r="L5" s="6"/>
      <c r="M5" s="6"/>
    </row>
    <row r="6" ht="33" customHeight="1" spans="2:13">
      <c r="B6" s="5">
        <v>36</v>
      </c>
      <c r="C6" s="111" t="s">
        <v>14</v>
      </c>
      <c r="D6" s="6"/>
      <c r="E6" s="6"/>
      <c r="F6" s="6"/>
      <c r="G6" s="6"/>
      <c r="H6" s="5">
        <f>SUM(H7:H42)</f>
        <v>13020.618</v>
      </c>
      <c r="I6" s="6"/>
      <c r="J6" s="6"/>
      <c r="K6" s="6"/>
      <c r="L6" s="6"/>
      <c r="M6" s="6"/>
    </row>
    <row r="7" ht="54" spans="1:13">
      <c r="A7" s="97" t="s">
        <v>429</v>
      </c>
      <c r="B7" s="6">
        <v>1</v>
      </c>
      <c r="C7" s="5" t="s">
        <v>15</v>
      </c>
      <c r="D7" s="5" t="s">
        <v>14</v>
      </c>
      <c r="E7" s="5" t="s">
        <v>16</v>
      </c>
      <c r="F7" s="5" t="s">
        <v>17</v>
      </c>
      <c r="G7" s="5" t="s">
        <v>430</v>
      </c>
      <c r="H7" s="140">
        <v>180.348</v>
      </c>
      <c r="I7" s="107" t="s">
        <v>19</v>
      </c>
      <c r="J7" s="107" t="s">
        <v>20</v>
      </c>
      <c r="K7" s="107" t="s">
        <v>21</v>
      </c>
      <c r="L7" s="107" t="s">
        <v>22</v>
      </c>
      <c r="M7" s="5"/>
    </row>
    <row r="8" ht="90" spans="1:13">
      <c r="A8" s="97" t="s">
        <v>429</v>
      </c>
      <c r="B8" s="6">
        <v>2</v>
      </c>
      <c r="C8" s="5" t="s">
        <v>23</v>
      </c>
      <c r="D8" s="5" t="s">
        <v>14</v>
      </c>
      <c r="E8" s="5" t="s">
        <v>16</v>
      </c>
      <c r="F8" s="5" t="s">
        <v>24</v>
      </c>
      <c r="G8" s="5" t="s">
        <v>25</v>
      </c>
      <c r="H8" s="193">
        <v>750</v>
      </c>
      <c r="I8" s="5" t="s">
        <v>26</v>
      </c>
      <c r="J8" s="5" t="s">
        <v>27</v>
      </c>
      <c r="K8" s="107" t="s">
        <v>21</v>
      </c>
      <c r="L8" s="107" t="s">
        <v>28</v>
      </c>
      <c r="M8" s="5"/>
    </row>
    <row r="9" ht="161" customHeight="1" spans="1:13">
      <c r="A9" s="97" t="s">
        <v>429</v>
      </c>
      <c r="B9" s="6">
        <v>3</v>
      </c>
      <c r="C9" s="5" t="s">
        <v>29</v>
      </c>
      <c r="D9" s="5" t="s">
        <v>14</v>
      </c>
      <c r="E9" s="5" t="s">
        <v>16</v>
      </c>
      <c r="F9" s="5" t="s">
        <v>30</v>
      </c>
      <c r="G9" s="5" t="s">
        <v>431</v>
      </c>
      <c r="H9" s="140">
        <v>311</v>
      </c>
      <c r="I9" s="107" t="s">
        <v>32</v>
      </c>
      <c r="J9" s="107" t="s">
        <v>33</v>
      </c>
      <c r="K9" s="107" t="s">
        <v>21</v>
      </c>
      <c r="L9" s="107" t="s">
        <v>34</v>
      </c>
      <c r="M9" s="5"/>
    </row>
    <row r="10" ht="136" customHeight="1" spans="1:13">
      <c r="A10" s="97" t="s">
        <v>429</v>
      </c>
      <c r="B10" s="6">
        <v>4</v>
      </c>
      <c r="C10" s="5" t="s">
        <v>35</v>
      </c>
      <c r="D10" s="5" t="s">
        <v>14</v>
      </c>
      <c r="E10" s="5" t="s">
        <v>16</v>
      </c>
      <c r="F10" s="5" t="s">
        <v>36</v>
      </c>
      <c r="G10" s="5" t="s">
        <v>432</v>
      </c>
      <c r="H10" s="140">
        <v>57.3</v>
      </c>
      <c r="I10" s="107" t="s">
        <v>38</v>
      </c>
      <c r="J10" s="107" t="s">
        <v>39</v>
      </c>
      <c r="K10" s="107" t="s">
        <v>21</v>
      </c>
      <c r="L10" s="107" t="s">
        <v>40</v>
      </c>
      <c r="M10" s="5"/>
    </row>
    <row r="11" ht="55" customHeight="1" spans="1:13">
      <c r="A11" s="97" t="s">
        <v>429</v>
      </c>
      <c r="B11" s="6">
        <v>5</v>
      </c>
      <c r="C11" s="5" t="s">
        <v>41</v>
      </c>
      <c r="D11" s="5" t="s">
        <v>14</v>
      </c>
      <c r="E11" s="5" t="s">
        <v>16</v>
      </c>
      <c r="F11" s="5" t="s">
        <v>42</v>
      </c>
      <c r="G11" s="5" t="s">
        <v>43</v>
      </c>
      <c r="H11" s="140">
        <v>70</v>
      </c>
      <c r="I11" s="107" t="s">
        <v>44</v>
      </c>
      <c r="J11" s="107" t="s">
        <v>45</v>
      </c>
      <c r="K11" s="107" t="s">
        <v>21</v>
      </c>
      <c r="L11" s="136" t="s">
        <v>40</v>
      </c>
      <c r="M11" s="5"/>
    </row>
    <row r="12" ht="90" spans="1:13">
      <c r="A12" s="97" t="s">
        <v>433</v>
      </c>
      <c r="B12" s="6">
        <v>6</v>
      </c>
      <c r="C12" s="5" t="s">
        <v>46</v>
      </c>
      <c r="D12" s="5" t="s">
        <v>14</v>
      </c>
      <c r="E12" s="5" t="s">
        <v>16</v>
      </c>
      <c r="F12" s="5" t="s">
        <v>47</v>
      </c>
      <c r="G12" s="109" t="s">
        <v>434</v>
      </c>
      <c r="H12" s="114">
        <v>920</v>
      </c>
      <c r="I12" s="136" t="s">
        <v>49</v>
      </c>
      <c r="J12" s="136" t="s">
        <v>50</v>
      </c>
      <c r="K12" s="107" t="s">
        <v>21</v>
      </c>
      <c r="L12" s="136" t="s">
        <v>51</v>
      </c>
      <c r="M12" s="5"/>
    </row>
    <row r="13" ht="72" hidden="1" spans="1:13">
      <c r="A13" s="97" t="s">
        <v>433</v>
      </c>
      <c r="B13" s="6">
        <v>7</v>
      </c>
      <c r="C13" s="5" t="s">
        <v>52</v>
      </c>
      <c r="D13" s="5" t="s">
        <v>14</v>
      </c>
      <c r="E13" s="5" t="s">
        <v>16</v>
      </c>
      <c r="F13" s="5" t="s">
        <v>53</v>
      </c>
      <c r="G13" s="5" t="s">
        <v>435</v>
      </c>
      <c r="H13" s="5">
        <v>116</v>
      </c>
      <c r="I13" s="138" t="s">
        <v>55</v>
      </c>
      <c r="J13" s="138" t="s">
        <v>56</v>
      </c>
      <c r="K13" s="107" t="s">
        <v>21</v>
      </c>
      <c r="L13" s="136" t="s">
        <v>57</v>
      </c>
      <c r="M13" s="109" t="s">
        <v>436</v>
      </c>
    </row>
    <row r="14" ht="67" customHeight="1" spans="1:13">
      <c r="A14" s="97" t="s">
        <v>433</v>
      </c>
      <c r="B14" s="6">
        <v>8</v>
      </c>
      <c r="C14" s="5" t="s">
        <v>58</v>
      </c>
      <c r="D14" s="5" t="s">
        <v>14</v>
      </c>
      <c r="E14" s="5" t="s">
        <v>16</v>
      </c>
      <c r="F14" s="5" t="s">
        <v>59</v>
      </c>
      <c r="G14" s="5" t="s">
        <v>437</v>
      </c>
      <c r="H14" s="5">
        <v>30</v>
      </c>
      <c r="I14" s="132" t="s">
        <v>61</v>
      </c>
      <c r="J14" s="132" t="s">
        <v>62</v>
      </c>
      <c r="K14" s="107" t="s">
        <v>21</v>
      </c>
      <c r="L14" s="136" t="s">
        <v>63</v>
      </c>
      <c r="M14" s="109" t="s">
        <v>438</v>
      </c>
    </row>
    <row r="15" ht="67" customHeight="1" spans="1:13">
      <c r="A15" s="97" t="s">
        <v>433</v>
      </c>
      <c r="B15" s="6">
        <v>9</v>
      </c>
      <c r="C15" s="5" t="s">
        <v>64</v>
      </c>
      <c r="D15" s="5" t="s">
        <v>14</v>
      </c>
      <c r="E15" s="5" t="s">
        <v>16</v>
      </c>
      <c r="F15" s="5" t="s">
        <v>65</v>
      </c>
      <c r="G15" s="5" t="s">
        <v>66</v>
      </c>
      <c r="H15" s="5">
        <v>50</v>
      </c>
      <c r="I15" s="107" t="s">
        <v>67</v>
      </c>
      <c r="J15" s="136" t="s">
        <v>68</v>
      </c>
      <c r="K15" s="107" t="s">
        <v>21</v>
      </c>
      <c r="L15" s="136" t="s">
        <v>69</v>
      </c>
      <c r="M15" s="5"/>
    </row>
    <row r="16" ht="76" hidden="1" customHeight="1" spans="1:13">
      <c r="A16" s="97" t="s">
        <v>433</v>
      </c>
      <c r="B16" s="6">
        <v>10</v>
      </c>
      <c r="C16" s="5" t="s">
        <v>70</v>
      </c>
      <c r="D16" s="5" t="s">
        <v>14</v>
      </c>
      <c r="E16" s="114" t="s">
        <v>16</v>
      </c>
      <c r="F16" s="5" t="s">
        <v>71</v>
      </c>
      <c r="G16" s="5" t="s">
        <v>72</v>
      </c>
      <c r="H16" s="5">
        <v>125</v>
      </c>
      <c r="I16" s="132" t="s">
        <v>73</v>
      </c>
      <c r="J16" s="132" t="s">
        <v>74</v>
      </c>
      <c r="K16" s="107" t="s">
        <v>21</v>
      </c>
      <c r="L16" s="136" t="s">
        <v>75</v>
      </c>
      <c r="M16" s="5"/>
    </row>
    <row r="17" ht="72" hidden="1" spans="1:13">
      <c r="A17" s="97" t="s">
        <v>433</v>
      </c>
      <c r="B17" s="6">
        <v>11</v>
      </c>
      <c r="C17" s="5" t="s">
        <v>76</v>
      </c>
      <c r="D17" s="5" t="s">
        <v>14</v>
      </c>
      <c r="E17" s="5" t="s">
        <v>16</v>
      </c>
      <c r="F17" s="5" t="s">
        <v>77</v>
      </c>
      <c r="G17" s="5" t="s">
        <v>439</v>
      </c>
      <c r="H17" s="5">
        <v>285</v>
      </c>
      <c r="I17" s="5" t="s">
        <v>79</v>
      </c>
      <c r="J17" s="132" t="s">
        <v>80</v>
      </c>
      <c r="K17" s="107" t="s">
        <v>21</v>
      </c>
      <c r="L17" s="5" t="s">
        <v>81</v>
      </c>
      <c r="M17" s="5"/>
    </row>
    <row r="18" ht="81" customHeight="1" spans="1:13">
      <c r="A18" s="97" t="s">
        <v>440</v>
      </c>
      <c r="B18" s="6">
        <v>12</v>
      </c>
      <c r="C18" s="128" t="s">
        <v>82</v>
      </c>
      <c r="D18" s="5" t="s">
        <v>83</v>
      </c>
      <c r="E18" s="5" t="s">
        <v>16</v>
      </c>
      <c r="F18" s="5" t="s">
        <v>84</v>
      </c>
      <c r="G18" s="5" t="s">
        <v>85</v>
      </c>
      <c r="H18" s="5">
        <v>0</v>
      </c>
      <c r="I18" s="5" t="s">
        <v>86</v>
      </c>
      <c r="J18" s="5" t="s">
        <v>87</v>
      </c>
      <c r="K18" s="5" t="s">
        <v>88</v>
      </c>
      <c r="L18" s="5" t="s">
        <v>89</v>
      </c>
      <c r="M18" s="5"/>
    </row>
    <row r="19" ht="126" hidden="1" spans="1:13">
      <c r="A19" s="97" t="s">
        <v>433</v>
      </c>
      <c r="B19" s="6">
        <v>13</v>
      </c>
      <c r="C19" s="5" t="s">
        <v>90</v>
      </c>
      <c r="D19" s="5" t="s">
        <v>14</v>
      </c>
      <c r="E19" s="5" t="s">
        <v>16</v>
      </c>
      <c r="F19" s="5" t="s">
        <v>91</v>
      </c>
      <c r="G19" s="5" t="s">
        <v>92</v>
      </c>
      <c r="H19" s="114">
        <v>2789</v>
      </c>
      <c r="I19" s="135" t="s">
        <v>93</v>
      </c>
      <c r="J19" s="107" t="s">
        <v>94</v>
      </c>
      <c r="K19" s="107" t="s">
        <v>21</v>
      </c>
      <c r="L19" s="107" t="s">
        <v>441</v>
      </c>
      <c r="M19" s="109" t="s">
        <v>442</v>
      </c>
    </row>
    <row r="20" ht="118" hidden="1" customHeight="1" spans="1:13">
      <c r="A20" s="97" t="s">
        <v>433</v>
      </c>
      <c r="B20" s="6">
        <v>14</v>
      </c>
      <c r="C20" s="5" t="s">
        <v>96</v>
      </c>
      <c r="D20" s="5" t="s">
        <v>14</v>
      </c>
      <c r="E20" s="114" t="s">
        <v>16</v>
      </c>
      <c r="F20" s="5" t="s">
        <v>97</v>
      </c>
      <c r="G20" s="5" t="s">
        <v>98</v>
      </c>
      <c r="H20" s="5">
        <v>135</v>
      </c>
      <c r="I20" s="132" t="s">
        <v>99</v>
      </c>
      <c r="J20" s="132" t="s">
        <v>100</v>
      </c>
      <c r="K20" s="107" t="s">
        <v>21</v>
      </c>
      <c r="L20" s="132" t="s">
        <v>75</v>
      </c>
      <c r="M20" s="5"/>
    </row>
    <row r="21" ht="126" hidden="1" spans="1:13">
      <c r="A21" s="97" t="s">
        <v>433</v>
      </c>
      <c r="B21" s="6">
        <v>15</v>
      </c>
      <c r="C21" s="5" t="s">
        <v>101</v>
      </c>
      <c r="D21" s="5" t="s">
        <v>14</v>
      </c>
      <c r="E21" s="5" t="s">
        <v>16</v>
      </c>
      <c r="F21" s="5" t="s">
        <v>102</v>
      </c>
      <c r="G21" s="5" t="s">
        <v>443</v>
      </c>
      <c r="H21" s="5">
        <v>761</v>
      </c>
      <c r="I21" s="132" t="s">
        <v>104</v>
      </c>
      <c r="J21" s="132" t="s">
        <v>105</v>
      </c>
      <c r="K21" s="107" t="s">
        <v>21</v>
      </c>
      <c r="L21" s="132" t="s">
        <v>444</v>
      </c>
      <c r="M21" s="5"/>
    </row>
    <row r="22" ht="117" hidden="1" customHeight="1" spans="1:13">
      <c r="A22" s="97" t="s">
        <v>440</v>
      </c>
      <c r="B22" s="6">
        <v>16</v>
      </c>
      <c r="C22" s="128" t="s">
        <v>107</v>
      </c>
      <c r="D22" s="5" t="s">
        <v>108</v>
      </c>
      <c r="E22" s="5" t="s">
        <v>16</v>
      </c>
      <c r="F22" s="5" t="s">
        <v>109</v>
      </c>
      <c r="G22" s="5" t="s">
        <v>445</v>
      </c>
      <c r="H22" s="5">
        <v>346.6</v>
      </c>
      <c r="I22" s="5" t="s">
        <v>111</v>
      </c>
      <c r="J22" s="5" t="s">
        <v>112</v>
      </c>
      <c r="K22" s="5" t="s">
        <v>88</v>
      </c>
      <c r="L22" s="5" t="s">
        <v>81</v>
      </c>
      <c r="M22" s="5"/>
    </row>
    <row r="23" ht="92.1" hidden="1" customHeight="1" spans="1:13">
      <c r="A23" s="97" t="s">
        <v>440</v>
      </c>
      <c r="B23" s="6">
        <v>17</v>
      </c>
      <c r="C23" s="128" t="s">
        <v>113</v>
      </c>
      <c r="D23" s="5" t="s">
        <v>83</v>
      </c>
      <c r="E23" s="5" t="s">
        <v>16</v>
      </c>
      <c r="F23" s="5" t="s">
        <v>114</v>
      </c>
      <c r="G23" s="5" t="s">
        <v>115</v>
      </c>
      <c r="H23" s="5">
        <v>315</v>
      </c>
      <c r="I23" s="5" t="s">
        <v>116</v>
      </c>
      <c r="J23" s="5" t="s">
        <v>117</v>
      </c>
      <c r="K23" s="5" t="s">
        <v>88</v>
      </c>
      <c r="L23" s="5" t="s">
        <v>81</v>
      </c>
      <c r="M23" s="5"/>
    </row>
    <row r="24" ht="92.1" hidden="1" customHeight="1" spans="1:13">
      <c r="A24" s="97" t="s">
        <v>440</v>
      </c>
      <c r="B24" s="6">
        <v>18</v>
      </c>
      <c r="C24" s="128" t="s">
        <v>118</v>
      </c>
      <c r="D24" s="5" t="s">
        <v>14</v>
      </c>
      <c r="E24" s="5" t="s">
        <v>16</v>
      </c>
      <c r="F24" s="5" t="s">
        <v>53</v>
      </c>
      <c r="G24" s="5" t="s">
        <v>446</v>
      </c>
      <c r="H24" s="5">
        <v>235.77</v>
      </c>
      <c r="I24" s="5" t="s">
        <v>120</v>
      </c>
      <c r="J24" s="5" t="s">
        <v>121</v>
      </c>
      <c r="K24" s="5" t="s">
        <v>88</v>
      </c>
      <c r="L24" s="5" t="s">
        <v>122</v>
      </c>
      <c r="M24" s="5"/>
    </row>
    <row r="25" ht="72" hidden="1" spans="1:13">
      <c r="A25" s="97" t="s">
        <v>440</v>
      </c>
      <c r="B25" s="6">
        <v>19</v>
      </c>
      <c r="C25" s="128" t="s">
        <v>123</v>
      </c>
      <c r="D25" s="5" t="s">
        <v>14</v>
      </c>
      <c r="E25" s="5" t="s">
        <v>124</v>
      </c>
      <c r="F25" s="5" t="s">
        <v>125</v>
      </c>
      <c r="G25" s="5" t="s">
        <v>447</v>
      </c>
      <c r="H25" s="5">
        <v>424.1</v>
      </c>
      <c r="I25" s="5" t="s">
        <v>127</v>
      </c>
      <c r="J25" s="5" t="s">
        <v>128</v>
      </c>
      <c r="K25" s="5" t="s">
        <v>88</v>
      </c>
      <c r="L25" s="5" t="s">
        <v>122</v>
      </c>
      <c r="M25" s="5"/>
    </row>
    <row r="26" ht="121" hidden="1" customHeight="1" spans="1:13">
      <c r="A26" s="97" t="s">
        <v>433</v>
      </c>
      <c r="B26" s="6">
        <v>20</v>
      </c>
      <c r="C26" s="5" t="s">
        <v>129</v>
      </c>
      <c r="D26" s="5" t="s">
        <v>14</v>
      </c>
      <c r="E26" s="5" t="s">
        <v>16</v>
      </c>
      <c r="F26" s="5" t="s">
        <v>130</v>
      </c>
      <c r="G26" s="5" t="s">
        <v>131</v>
      </c>
      <c r="H26" s="5">
        <v>135.4</v>
      </c>
      <c r="I26" s="132" t="s">
        <v>132</v>
      </c>
      <c r="J26" s="132" t="s">
        <v>133</v>
      </c>
      <c r="K26" s="107" t="s">
        <v>21</v>
      </c>
      <c r="L26" s="5" t="s">
        <v>69</v>
      </c>
      <c r="M26" s="5" t="s">
        <v>448</v>
      </c>
    </row>
    <row r="27" ht="172" hidden="1" customHeight="1" spans="1:13">
      <c r="A27" s="97" t="s">
        <v>440</v>
      </c>
      <c r="B27" s="6">
        <v>21</v>
      </c>
      <c r="C27" s="128" t="s">
        <v>134</v>
      </c>
      <c r="D27" s="5" t="s">
        <v>14</v>
      </c>
      <c r="E27" s="5" t="s">
        <v>16</v>
      </c>
      <c r="F27" s="5" t="s">
        <v>135</v>
      </c>
      <c r="G27" s="5" t="s">
        <v>136</v>
      </c>
      <c r="H27" s="5">
        <v>198</v>
      </c>
      <c r="I27" s="5" t="s">
        <v>137</v>
      </c>
      <c r="J27" s="5" t="s">
        <v>138</v>
      </c>
      <c r="K27" s="5" t="s">
        <v>88</v>
      </c>
      <c r="L27" s="5" t="s">
        <v>139</v>
      </c>
      <c r="M27" s="5"/>
    </row>
    <row r="28" ht="224" customHeight="1" spans="1:13">
      <c r="A28" s="97" t="s">
        <v>440</v>
      </c>
      <c r="B28" s="6">
        <v>22</v>
      </c>
      <c r="C28" s="128" t="s">
        <v>140</v>
      </c>
      <c r="D28" s="5" t="s">
        <v>14</v>
      </c>
      <c r="E28" s="5" t="s">
        <v>16</v>
      </c>
      <c r="F28" s="5" t="s">
        <v>141</v>
      </c>
      <c r="G28" s="5" t="s">
        <v>142</v>
      </c>
      <c r="H28" s="5">
        <v>900</v>
      </c>
      <c r="I28" s="5" t="s">
        <v>143</v>
      </c>
      <c r="J28" s="5" t="s">
        <v>144</v>
      </c>
      <c r="K28" s="5" t="s">
        <v>88</v>
      </c>
      <c r="L28" s="5" t="s">
        <v>139</v>
      </c>
      <c r="M28" s="5"/>
    </row>
    <row r="29" ht="79" customHeight="1" spans="1:13">
      <c r="A29" s="97" t="s">
        <v>440</v>
      </c>
      <c r="B29" s="6">
        <v>23</v>
      </c>
      <c r="C29" s="128" t="s">
        <v>145</v>
      </c>
      <c r="D29" s="5" t="s">
        <v>14</v>
      </c>
      <c r="E29" s="5" t="s">
        <v>16</v>
      </c>
      <c r="F29" s="5" t="s">
        <v>146</v>
      </c>
      <c r="G29" s="5" t="s">
        <v>147</v>
      </c>
      <c r="H29" s="5">
        <v>0</v>
      </c>
      <c r="I29" s="5" t="s">
        <v>148</v>
      </c>
      <c r="J29" s="5" t="s">
        <v>149</v>
      </c>
      <c r="K29" s="5" t="s">
        <v>88</v>
      </c>
      <c r="L29" s="5" t="s">
        <v>150</v>
      </c>
      <c r="M29" s="5"/>
    </row>
    <row r="30" ht="108" hidden="1" customHeight="1" spans="1:13">
      <c r="A30" s="97" t="s">
        <v>440</v>
      </c>
      <c r="B30" s="6">
        <v>24</v>
      </c>
      <c r="C30" s="128" t="s">
        <v>151</v>
      </c>
      <c r="D30" s="5" t="s">
        <v>14</v>
      </c>
      <c r="E30" s="5" t="s">
        <v>16</v>
      </c>
      <c r="F30" s="5" t="s">
        <v>141</v>
      </c>
      <c r="G30" s="5" t="s">
        <v>152</v>
      </c>
      <c r="H30" s="5">
        <v>168.3</v>
      </c>
      <c r="I30" s="5" t="s">
        <v>153</v>
      </c>
      <c r="J30" s="5" t="s">
        <v>154</v>
      </c>
      <c r="K30" s="5" t="s">
        <v>88</v>
      </c>
      <c r="L30" s="5" t="s">
        <v>139</v>
      </c>
      <c r="M30" s="5"/>
    </row>
    <row r="31" s="2" customFormat="1" ht="96.95" customHeight="1" spans="1:13">
      <c r="A31" s="97" t="s">
        <v>440</v>
      </c>
      <c r="B31" s="6">
        <v>25</v>
      </c>
      <c r="C31" s="128" t="s">
        <v>155</v>
      </c>
      <c r="D31" s="5" t="s">
        <v>14</v>
      </c>
      <c r="E31" s="5" t="s">
        <v>156</v>
      </c>
      <c r="F31" s="5" t="s">
        <v>157</v>
      </c>
      <c r="G31" s="5" t="s">
        <v>158</v>
      </c>
      <c r="H31" s="5">
        <v>1200</v>
      </c>
      <c r="I31" s="5" t="s">
        <v>159</v>
      </c>
      <c r="J31" s="5" t="s">
        <v>160</v>
      </c>
      <c r="K31" s="5" t="s">
        <v>88</v>
      </c>
      <c r="L31" s="5" t="s">
        <v>161</v>
      </c>
      <c r="M31" s="5"/>
    </row>
    <row r="32" ht="89.1" customHeight="1" spans="1:13">
      <c r="A32" s="97" t="s">
        <v>440</v>
      </c>
      <c r="B32" s="6">
        <v>26</v>
      </c>
      <c r="C32" s="128" t="s">
        <v>172</v>
      </c>
      <c r="D32" s="5" t="s">
        <v>14</v>
      </c>
      <c r="E32" s="5" t="s">
        <v>16</v>
      </c>
      <c r="F32" s="5" t="s">
        <v>173</v>
      </c>
      <c r="G32" s="5" t="s">
        <v>174</v>
      </c>
      <c r="H32" s="5">
        <v>0</v>
      </c>
      <c r="I32" s="5" t="s">
        <v>175</v>
      </c>
      <c r="J32" s="5" t="s">
        <v>176</v>
      </c>
      <c r="K32" s="5" t="s">
        <v>88</v>
      </c>
      <c r="L32" s="5" t="s">
        <v>122</v>
      </c>
      <c r="M32" s="5"/>
    </row>
    <row r="33" ht="114" customHeight="1" spans="1:13">
      <c r="A33" s="97" t="s">
        <v>440</v>
      </c>
      <c r="B33" s="6">
        <v>27</v>
      </c>
      <c r="C33" s="128" t="s">
        <v>177</v>
      </c>
      <c r="D33" s="5" t="s">
        <v>83</v>
      </c>
      <c r="E33" s="5" t="s">
        <v>16</v>
      </c>
      <c r="F33" s="5" t="s">
        <v>24</v>
      </c>
      <c r="G33" s="5" t="s">
        <v>178</v>
      </c>
      <c r="H33" s="5">
        <v>990</v>
      </c>
      <c r="I33" s="5" t="s">
        <v>179</v>
      </c>
      <c r="J33" s="5" t="s">
        <v>180</v>
      </c>
      <c r="K33" s="5" t="s">
        <v>88</v>
      </c>
      <c r="L33" s="5" t="s">
        <v>181</v>
      </c>
      <c r="M33" s="5"/>
    </row>
    <row r="34" s="2" customFormat="1" ht="74.1" customHeight="1" spans="1:13">
      <c r="A34" s="120" t="s">
        <v>449</v>
      </c>
      <c r="B34" s="6">
        <v>28</v>
      </c>
      <c r="C34" s="107" t="s">
        <v>182</v>
      </c>
      <c r="D34" s="5" t="s">
        <v>14</v>
      </c>
      <c r="E34" s="5" t="s">
        <v>16</v>
      </c>
      <c r="F34" s="5" t="s">
        <v>183</v>
      </c>
      <c r="G34" s="5" t="s">
        <v>184</v>
      </c>
      <c r="H34" s="5">
        <v>50</v>
      </c>
      <c r="I34" s="5" t="s">
        <v>185</v>
      </c>
      <c r="J34" s="5" t="s">
        <v>186</v>
      </c>
      <c r="K34" s="107" t="s">
        <v>187</v>
      </c>
      <c r="L34" s="5" t="s">
        <v>188</v>
      </c>
      <c r="M34" s="5"/>
    </row>
    <row r="35" s="1" customFormat="1" ht="216" customHeight="1" spans="1:13">
      <c r="A35" s="97" t="s">
        <v>450</v>
      </c>
      <c r="B35" s="6">
        <v>29</v>
      </c>
      <c r="C35" s="117" t="s">
        <v>189</v>
      </c>
      <c r="D35" s="117" t="s">
        <v>14</v>
      </c>
      <c r="E35" s="117" t="s">
        <v>124</v>
      </c>
      <c r="F35" s="117" t="s">
        <v>190</v>
      </c>
      <c r="G35" s="194" t="s">
        <v>451</v>
      </c>
      <c r="H35" s="118">
        <v>194.9</v>
      </c>
      <c r="I35" s="109" t="s">
        <v>452</v>
      </c>
      <c r="J35" s="109" t="s">
        <v>453</v>
      </c>
      <c r="K35" s="107" t="s">
        <v>194</v>
      </c>
      <c r="L35" s="107" t="s">
        <v>195</v>
      </c>
      <c r="M35" s="5"/>
    </row>
    <row r="36" s="1" customFormat="1" ht="134" customHeight="1" spans="1:13">
      <c r="A36" s="97" t="s">
        <v>440</v>
      </c>
      <c r="B36" s="6">
        <v>30</v>
      </c>
      <c r="C36" s="128" t="s">
        <v>196</v>
      </c>
      <c r="D36" s="5" t="s">
        <v>14</v>
      </c>
      <c r="E36" s="5" t="s">
        <v>16</v>
      </c>
      <c r="F36" s="5" t="s">
        <v>197</v>
      </c>
      <c r="G36" s="5" t="s">
        <v>454</v>
      </c>
      <c r="H36" s="5">
        <v>200</v>
      </c>
      <c r="I36" s="5" t="s">
        <v>199</v>
      </c>
      <c r="J36" s="5" t="s">
        <v>200</v>
      </c>
      <c r="K36" s="107" t="s">
        <v>201</v>
      </c>
      <c r="L36" s="107" t="s">
        <v>75</v>
      </c>
      <c r="M36" s="5"/>
    </row>
    <row r="37" customFormat="1" ht="114" customHeight="1" spans="1:13">
      <c r="A37" s="147" t="s">
        <v>455</v>
      </c>
      <c r="B37" s="6">
        <v>31</v>
      </c>
      <c r="C37" s="130" t="s">
        <v>456</v>
      </c>
      <c r="D37" s="5" t="s">
        <v>14</v>
      </c>
      <c r="E37" s="5" t="s">
        <v>16</v>
      </c>
      <c r="F37" s="5" t="s">
        <v>457</v>
      </c>
      <c r="G37" s="5" t="s">
        <v>458</v>
      </c>
      <c r="H37" s="5">
        <v>550.9</v>
      </c>
      <c r="I37" s="5" t="s">
        <v>459</v>
      </c>
      <c r="J37" s="5" t="s">
        <v>460</v>
      </c>
      <c r="K37" s="5" t="s">
        <v>461</v>
      </c>
      <c r="L37" s="5" t="s">
        <v>462</v>
      </c>
      <c r="M37" s="5" t="s">
        <v>463</v>
      </c>
    </row>
    <row r="38" customFormat="1" ht="101" hidden="1" customHeight="1" spans="1:13">
      <c r="A38" s="97"/>
      <c r="B38" s="6">
        <v>32</v>
      </c>
      <c r="C38" s="111" t="s">
        <v>464</v>
      </c>
      <c r="D38" s="5" t="s">
        <v>14</v>
      </c>
      <c r="E38" s="5" t="s">
        <v>16</v>
      </c>
      <c r="F38" s="5" t="s">
        <v>465</v>
      </c>
      <c r="G38" s="5" t="s">
        <v>466</v>
      </c>
      <c r="H38" s="5">
        <v>392</v>
      </c>
      <c r="I38" s="5" t="s">
        <v>467</v>
      </c>
      <c r="J38" s="5" t="s">
        <v>468</v>
      </c>
      <c r="K38" s="5" t="s">
        <v>469</v>
      </c>
      <c r="L38" s="5" t="s">
        <v>470</v>
      </c>
      <c r="M38" s="5" t="s">
        <v>471</v>
      </c>
    </row>
    <row r="39" customFormat="1" ht="65" customHeight="1" spans="1:13">
      <c r="A39" s="97"/>
      <c r="B39" s="6">
        <v>33</v>
      </c>
      <c r="C39" s="111" t="s">
        <v>472</v>
      </c>
      <c r="D39" s="5" t="s">
        <v>14</v>
      </c>
      <c r="E39" s="5" t="s">
        <v>16</v>
      </c>
      <c r="F39" s="5" t="s">
        <v>473</v>
      </c>
      <c r="G39" s="5" t="s">
        <v>474</v>
      </c>
      <c r="H39" s="5">
        <v>50</v>
      </c>
      <c r="I39" s="5" t="s">
        <v>475</v>
      </c>
      <c r="J39" s="5" t="s">
        <v>476</v>
      </c>
      <c r="K39" s="5" t="s">
        <v>469</v>
      </c>
      <c r="L39" s="5" t="s">
        <v>477</v>
      </c>
      <c r="M39" s="5" t="s">
        <v>478</v>
      </c>
    </row>
    <row r="40" customFormat="1" ht="65" customHeight="1" spans="1:13">
      <c r="A40" s="97"/>
      <c r="B40" s="6">
        <v>34</v>
      </c>
      <c r="C40" s="111" t="s">
        <v>479</v>
      </c>
      <c r="D40" s="5" t="s">
        <v>14</v>
      </c>
      <c r="E40" s="5" t="s">
        <v>16</v>
      </c>
      <c r="F40" s="5" t="s">
        <v>480</v>
      </c>
      <c r="G40" s="5" t="s">
        <v>481</v>
      </c>
      <c r="H40" s="5">
        <v>20</v>
      </c>
      <c r="I40" s="5" t="s">
        <v>482</v>
      </c>
      <c r="J40" s="5" t="s">
        <v>483</v>
      </c>
      <c r="K40" s="5" t="s">
        <v>469</v>
      </c>
      <c r="L40" s="5" t="s">
        <v>462</v>
      </c>
      <c r="M40" s="5" t="s">
        <v>484</v>
      </c>
    </row>
    <row r="41" customFormat="1" ht="105" customHeight="1" spans="1:13">
      <c r="A41" s="97"/>
      <c r="B41" s="6">
        <v>35</v>
      </c>
      <c r="C41" s="111" t="s">
        <v>485</v>
      </c>
      <c r="D41" s="5" t="s">
        <v>14</v>
      </c>
      <c r="E41" s="5" t="s">
        <v>16</v>
      </c>
      <c r="F41" s="5" t="s">
        <v>486</v>
      </c>
      <c r="G41" s="5" t="s">
        <v>487</v>
      </c>
      <c r="H41" s="5">
        <v>50</v>
      </c>
      <c r="I41" s="5" t="s">
        <v>488</v>
      </c>
      <c r="J41" s="5" t="s">
        <v>489</v>
      </c>
      <c r="K41" s="5" t="s">
        <v>469</v>
      </c>
      <c r="L41" s="5" t="s">
        <v>470</v>
      </c>
      <c r="M41" s="5" t="s">
        <v>490</v>
      </c>
    </row>
    <row r="42" customFormat="1" ht="65" customHeight="1" spans="1:13">
      <c r="A42" s="97"/>
      <c r="B42" s="6">
        <v>36</v>
      </c>
      <c r="C42" s="111" t="s">
        <v>491</v>
      </c>
      <c r="D42" s="5" t="s">
        <v>14</v>
      </c>
      <c r="E42" s="5" t="s">
        <v>16</v>
      </c>
      <c r="F42" s="5" t="s">
        <v>492</v>
      </c>
      <c r="G42" s="5" t="s">
        <v>493</v>
      </c>
      <c r="H42" s="5">
        <v>20</v>
      </c>
      <c r="I42" s="5" t="s">
        <v>494</v>
      </c>
      <c r="J42" s="5" t="s">
        <v>495</v>
      </c>
      <c r="K42" s="5" t="s">
        <v>469</v>
      </c>
      <c r="L42" s="5" t="s">
        <v>470</v>
      </c>
      <c r="M42" s="5" t="s">
        <v>484</v>
      </c>
    </row>
    <row r="43" ht="65" customHeight="1" spans="2:13">
      <c r="B43" s="6">
        <v>9</v>
      </c>
      <c r="C43" s="111" t="s">
        <v>202</v>
      </c>
      <c r="D43" s="5"/>
      <c r="E43" s="5"/>
      <c r="F43" s="5"/>
      <c r="G43" s="5"/>
      <c r="H43" s="5">
        <f>SUM(H44:H52)</f>
        <v>450</v>
      </c>
      <c r="I43" s="5"/>
      <c r="J43" s="5"/>
      <c r="K43" s="5"/>
      <c r="L43" s="5"/>
      <c r="M43" s="5"/>
    </row>
    <row r="44" ht="120" customHeight="1" spans="1:13">
      <c r="A44" s="97" t="s">
        <v>429</v>
      </c>
      <c r="B44" s="6">
        <v>1</v>
      </c>
      <c r="C44" s="5" t="s">
        <v>203</v>
      </c>
      <c r="D44" s="5" t="s">
        <v>14</v>
      </c>
      <c r="E44" s="5" t="s">
        <v>16</v>
      </c>
      <c r="F44" s="5" t="s">
        <v>204</v>
      </c>
      <c r="G44" s="5" t="s">
        <v>205</v>
      </c>
      <c r="H44" s="140">
        <v>50</v>
      </c>
      <c r="I44" s="5" t="s">
        <v>206</v>
      </c>
      <c r="J44" s="5" t="s">
        <v>207</v>
      </c>
      <c r="K44" s="5" t="s">
        <v>21</v>
      </c>
      <c r="L44" s="5" t="s">
        <v>122</v>
      </c>
      <c r="M44" s="5"/>
    </row>
    <row r="45" ht="162" customHeight="1" spans="1:13">
      <c r="A45" s="97" t="s">
        <v>429</v>
      </c>
      <c r="B45" s="6">
        <v>2</v>
      </c>
      <c r="C45" s="5" t="s">
        <v>208</v>
      </c>
      <c r="D45" s="5" t="s">
        <v>83</v>
      </c>
      <c r="E45" s="5" t="s">
        <v>16</v>
      </c>
      <c r="F45" s="5" t="s">
        <v>209</v>
      </c>
      <c r="G45" s="5" t="s">
        <v>210</v>
      </c>
      <c r="H45" s="193">
        <v>50</v>
      </c>
      <c r="I45" s="5" t="s">
        <v>211</v>
      </c>
      <c r="J45" s="5" t="s">
        <v>212</v>
      </c>
      <c r="K45" s="107" t="s">
        <v>21</v>
      </c>
      <c r="L45" s="5" t="s">
        <v>81</v>
      </c>
      <c r="M45" s="5"/>
    </row>
    <row r="46" ht="121" customHeight="1" spans="1:13">
      <c r="A46" s="97" t="s">
        <v>429</v>
      </c>
      <c r="B46" s="6">
        <v>3</v>
      </c>
      <c r="C46" s="5" t="s">
        <v>213</v>
      </c>
      <c r="D46" s="5" t="s">
        <v>14</v>
      </c>
      <c r="E46" s="5" t="s">
        <v>16</v>
      </c>
      <c r="F46" s="5" t="s">
        <v>214</v>
      </c>
      <c r="G46" s="5" t="s">
        <v>215</v>
      </c>
      <c r="H46" s="140">
        <v>50</v>
      </c>
      <c r="I46" s="5" t="s">
        <v>216</v>
      </c>
      <c r="J46" s="5" t="s">
        <v>217</v>
      </c>
      <c r="K46" s="107" t="s">
        <v>21</v>
      </c>
      <c r="L46" s="5" t="s">
        <v>81</v>
      </c>
      <c r="M46" s="5"/>
    </row>
    <row r="47" ht="92" customHeight="1" spans="1:13">
      <c r="A47" s="97" t="s">
        <v>433</v>
      </c>
      <c r="B47" s="6">
        <v>4</v>
      </c>
      <c r="C47" s="5" t="s">
        <v>218</v>
      </c>
      <c r="D47" s="5" t="s">
        <v>14</v>
      </c>
      <c r="E47" s="5" t="s">
        <v>16</v>
      </c>
      <c r="F47" s="5" t="s">
        <v>219</v>
      </c>
      <c r="G47" s="5" t="s">
        <v>220</v>
      </c>
      <c r="H47" s="5">
        <v>50</v>
      </c>
      <c r="I47" s="5" t="s">
        <v>221</v>
      </c>
      <c r="J47" s="5" t="s">
        <v>222</v>
      </c>
      <c r="K47" s="107" t="s">
        <v>21</v>
      </c>
      <c r="L47" s="5" t="s">
        <v>69</v>
      </c>
      <c r="M47" s="5"/>
    </row>
    <row r="48" ht="74.1" customHeight="1" spans="1:13">
      <c r="A48" s="147" t="s">
        <v>449</v>
      </c>
      <c r="B48" s="6">
        <v>5</v>
      </c>
      <c r="C48" s="5" t="s">
        <v>223</v>
      </c>
      <c r="D48" s="5" t="s">
        <v>14</v>
      </c>
      <c r="E48" s="5" t="s">
        <v>16</v>
      </c>
      <c r="F48" s="5" t="s">
        <v>224</v>
      </c>
      <c r="G48" s="111" t="s">
        <v>496</v>
      </c>
      <c r="H48" s="5">
        <v>50</v>
      </c>
      <c r="I48" s="5" t="s">
        <v>226</v>
      </c>
      <c r="J48" s="5" t="s">
        <v>227</v>
      </c>
      <c r="K48" s="107" t="s">
        <v>21</v>
      </c>
      <c r="L48" s="5" t="s">
        <v>195</v>
      </c>
      <c r="M48" s="5"/>
    </row>
    <row r="49" ht="74.1" customHeight="1" spans="1:13">
      <c r="A49" s="97" t="s">
        <v>433</v>
      </c>
      <c r="B49" s="6">
        <v>6</v>
      </c>
      <c r="C49" s="5" t="s">
        <v>228</v>
      </c>
      <c r="D49" s="5" t="s">
        <v>14</v>
      </c>
      <c r="E49" s="5" t="s">
        <v>16</v>
      </c>
      <c r="F49" s="5" t="s">
        <v>229</v>
      </c>
      <c r="G49" s="5" t="s">
        <v>230</v>
      </c>
      <c r="H49" s="5">
        <v>50</v>
      </c>
      <c r="I49" s="132" t="s">
        <v>231</v>
      </c>
      <c r="J49" s="5" t="s">
        <v>232</v>
      </c>
      <c r="K49" s="107" t="s">
        <v>21</v>
      </c>
      <c r="L49" s="5" t="s">
        <v>89</v>
      </c>
      <c r="M49" s="5"/>
    </row>
    <row r="50" ht="95" customHeight="1" spans="1:13">
      <c r="A50" s="97" t="s">
        <v>433</v>
      </c>
      <c r="B50" s="6">
        <v>7</v>
      </c>
      <c r="C50" s="5" t="s">
        <v>233</v>
      </c>
      <c r="D50" s="5" t="s">
        <v>14</v>
      </c>
      <c r="E50" s="5" t="s">
        <v>16</v>
      </c>
      <c r="F50" s="5" t="s">
        <v>234</v>
      </c>
      <c r="G50" s="5" t="s">
        <v>235</v>
      </c>
      <c r="H50" s="5">
        <v>50</v>
      </c>
      <c r="I50" s="132" t="s">
        <v>236</v>
      </c>
      <c r="J50" s="132" t="s">
        <v>237</v>
      </c>
      <c r="K50" s="107" t="s">
        <v>21</v>
      </c>
      <c r="L50" s="5" t="s">
        <v>75</v>
      </c>
      <c r="M50" s="5"/>
    </row>
    <row r="51" s="2" customFormat="1" ht="54" spans="1:13">
      <c r="A51" s="97" t="s">
        <v>433</v>
      </c>
      <c r="B51" s="6">
        <v>8</v>
      </c>
      <c r="C51" s="5" t="s">
        <v>238</v>
      </c>
      <c r="D51" s="5" t="s">
        <v>14</v>
      </c>
      <c r="E51" s="5" t="s">
        <v>16</v>
      </c>
      <c r="F51" s="5" t="s">
        <v>239</v>
      </c>
      <c r="G51" s="5" t="s">
        <v>497</v>
      </c>
      <c r="H51" s="5">
        <v>50</v>
      </c>
      <c r="I51" s="5" t="s">
        <v>241</v>
      </c>
      <c r="J51" s="5" t="s">
        <v>242</v>
      </c>
      <c r="K51" s="5" t="s">
        <v>21</v>
      </c>
      <c r="L51" s="5" t="s">
        <v>188</v>
      </c>
      <c r="M51" s="5"/>
    </row>
    <row r="52" ht="74.1" customHeight="1" spans="1:13">
      <c r="A52" s="97" t="s">
        <v>433</v>
      </c>
      <c r="B52" s="6">
        <v>9</v>
      </c>
      <c r="C52" s="5" t="s">
        <v>243</v>
      </c>
      <c r="D52" s="5" t="s">
        <v>14</v>
      </c>
      <c r="E52" s="5" t="s">
        <v>16</v>
      </c>
      <c r="F52" s="5" t="s">
        <v>244</v>
      </c>
      <c r="G52" s="5" t="s">
        <v>245</v>
      </c>
      <c r="H52" s="5">
        <v>50</v>
      </c>
      <c r="I52" s="5" t="s">
        <v>246</v>
      </c>
      <c r="J52" s="5" t="s">
        <v>247</v>
      </c>
      <c r="K52" s="107" t="s">
        <v>21</v>
      </c>
      <c r="L52" s="5" t="s">
        <v>248</v>
      </c>
      <c r="M52" s="5"/>
    </row>
    <row r="53" ht="45.95" hidden="1" customHeight="1" spans="2:13">
      <c r="B53" s="5">
        <v>45</v>
      </c>
      <c r="C53" s="111" t="s">
        <v>249</v>
      </c>
      <c r="D53" s="5"/>
      <c r="E53" s="5"/>
      <c r="F53" s="5"/>
      <c r="G53" s="5"/>
      <c r="H53" s="5">
        <f>SUM(H54:H99)</f>
        <v>3344.2255</v>
      </c>
      <c r="I53" s="5"/>
      <c r="J53" s="5"/>
      <c r="K53" s="5"/>
      <c r="L53" s="5"/>
      <c r="M53" s="5"/>
    </row>
    <row r="54" ht="72" customHeight="1" spans="1:13">
      <c r="A54" s="97" t="s">
        <v>433</v>
      </c>
      <c r="B54" s="6">
        <v>1</v>
      </c>
      <c r="C54" s="5" t="s">
        <v>250</v>
      </c>
      <c r="D54" s="5" t="s">
        <v>251</v>
      </c>
      <c r="E54" s="5" t="s">
        <v>16</v>
      </c>
      <c r="F54" s="5" t="s">
        <v>252</v>
      </c>
      <c r="G54" s="5" t="s">
        <v>253</v>
      </c>
      <c r="H54" s="5">
        <v>180.3</v>
      </c>
      <c r="I54" s="136" t="s">
        <v>254</v>
      </c>
      <c r="J54" s="136" t="s">
        <v>255</v>
      </c>
      <c r="K54" s="136" t="s">
        <v>21</v>
      </c>
      <c r="L54" s="136" t="s">
        <v>256</v>
      </c>
      <c r="M54" s="5"/>
    </row>
    <row r="55" ht="143" hidden="1" customHeight="1" spans="1:13">
      <c r="A55" s="97" t="s">
        <v>433</v>
      </c>
      <c r="B55" s="6">
        <v>2</v>
      </c>
      <c r="C55" s="5" t="s">
        <v>257</v>
      </c>
      <c r="D55" s="5" t="s">
        <v>251</v>
      </c>
      <c r="E55" s="5" t="s">
        <v>124</v>
      </c>
      <c r="F55" s="5" t="s">
        <v>258</v>
      </c>
      <c r="G55" s="5" t="s">
        <v>259</v>
      </c>
      <c r="H55" s="5">
        <v>295.72</v>
      </c>
      <c r="I55" s="136" t="s">
        <v>260</v>
      </c>
      <c r="J55" s="136" t="s">
        <v>261</v>
      </c>
      <c r="K55" s="136" t="s">
        <v>21</v>
      </c>
      <c r="L55" s="136" t="s">
        <v>262</v>
      </c>
      <c r="M55" s="5"/>
    </row>
    <row r="56" ht="100" customHeight="1" spans="1:13">
      <c r="A56" s="97" t="s">
        <v>450</v>
      </c>
      <c r="B56" s="6">
        <v>3</v>
      </c>
      <c r="C56" s="5" t="s">
        <v>263</v>
      </c>
      <c r="D56" s="5" t="s">
        <v>264</v>
      </c>
      <c r="E56" s="5" t="s">
        <v>16</v>
      </c>
      <c r="F56" s="5" t="s">
        <v>265</v>
      </c>
      <c r="G56" s="5" t="s">
        <v>266</v>
      </c>
      <c r="H56" s="140">
        <v>98.1</v>
      </c>
      <c r="I56" s="107" t="s">
        <v>267</v>
      </c>
      <c r="J56" s="107" t="s">
        <v>268</v>
      </c>
      <c r="K56" s="132" t="s">
        <v>194</v>
      </c>
      <c r="L56" s="107" t="s">
        <v>269</v>
      </c>
      <c r="M56" s="5"/>
    </row>
    <row r="57" ht="87.95" hidden="1" customHeight="1" spans="1:13">
      <c r="A57" s="97" t="s">
        <v>450</v>
      </c>
      <c r="B57" s="6">
        <v>4</v>
      </c>
      <c r="C57" s="5" t="s">
        <v>270</v>
      </c>
      <c r="D57" s="5" t="s">
        <v>264</v>
      </c>
      <c r="E57" s="5" t="s">
        <v>124</v>
      </c>
      <c r="F57" s="5" t="s">
        <v>271</v>
      </c>
      <c r="G57" s="5" t="s">
        <v>272</v>
      </c>
      <c r="H57" s="140">
        <v>57.47</v>
      </c>
      <c r="I57" s="107" t="s">
        <v>273</v>
      </c>
      <c r="J57" s="107" t="s">
        <v>273</v>
      </c>
      <c r="K57" s="132" t="s">
        <v>194</v>
      </c>
      <c r="L57" s="107" t="s">
        <v>274</v>
      </c>
      <c r="M57" s="5"/>
    </row>
    <row r="58" ht="86" hidden="1" customHeight="1" spans="1:13">
      <c r="A58" s="97" t="s">
        <v>450</v>
      </c>
      <c r="B58" s="6">
        <v>5</v>
      </c>
      <c r="C58" s="5" t="s">
        <v>275</v>
      </c>
      <c r="D58" s="5" t="s">
        <v>264</v>
      </c>
      <c r="E58" s="5" t="s">
        <v>124</v>
      </c>
      <c r="F58" s="5" t="s">
        <v>276</v>
      </c>
      <c r="G58" s="5" t="s">
        <v>277</v>
      </c>
      <c r="H58" s="140">
        <v>42.55</v>
      </c>
      <c r="I58" s="107" t="s">
        <v>278</v>
      </c>
      <c r="J58" s="107" t="s">
        <v>278</v>
      </c>
      <c r="K58" s="132" t="s">
        <v>194</v>
      </c>
      <c r="L58" s="107" t="s">
        <v>279</v>
      </c>
      <c r="M58" s="5"/>
    </row>
    <row r="59" ht="116" hidden="1" customHeight="1" spans="1:13">
      <c r="A59" s="97" t="s">
        <v>450</v>
      </c>
      <c r="B59" s="6">
        <v>6</v>
      </c>
      <c r="C59" s="5" t="s">
        <v>280</v>
      </c>
      <c r="D59" s="5" t="s">
        <v>264</v>
      </c>
      <c r="E59" s="5" t="s">
        <v>16</v>
      </c>
      <c r="F59" s="5" t="s">
        <v>281</v>
      </c>
      <c r="G59" s="5" t="s">
        <v>282</v>
      </c>
      <c r="H59" s="140">
        <v>68.81</v>
      </c>
      <c r="I59" s="5" t="s">
        <v>283</v>
      </c>
      <c r="J59" s="5" t="s">
        <v>284</v>
      </c>
      <c r="K59" s="5" t="s">
        <v>194</v>
      </c>
      <c r="L59" s="5" t="s">
        <v>279</v>
      </c>
      <c r="M59" s="5"/>
    </row>
    <row r="60" ht="77" customHeight="1" spans="1:13">
      <c r="A60" s="97" t="s">
        <v>450</v>
      </c>
      <c r="B60" s="6">
        <v>7</v>
      </c>
      <c r="C60" s="5" t="s">
        <v>285</v>
      </c>
      <c r="D60" s="5" t="s">
        <v>264</v>
      </c>
      <c r="E60" s="5" t="s">
        <v>16</v>
      </c>
      <c r="F60" s="5" t="s">
        <v>286</v>
      </c>
      <c r="G60" s="109" t="s">
        <v>498</v>
      </c>
      <c r="H60" s="140">
        <v>110</v>
      </c>
      <c r="I60" s="5" t="s">
        <v>288</v>
      </c>
      <c r="J60" s="5" t="s">
        <v>289</v>
      </c>
      <c r="K60" s="132" t="s">
        <v>194</v>
      </c>
      <c r="L60" s="5" t="s">
        <v>290</v>
      </c>
      <c r="M60" s="5"/>
    </row>
    <row r="61" ht="73" hidden="1" customHeight="1" spans="1:13">
      <c r="A61" s="97" t="s">
        <v>450</v>
      </c>
      <c r="B61" s="6">
        <v>8</v>
      </c>
      <c r="C61" s="5" t="s">
        <v>291</v>
      </c>
      <c r="D61" s="5" t="s">
        <v>264</v>
      </c>
      <c r="E61" s="5" t="s">
        <v>16</v>
      </c>
      <c r="F61" s="5" t="s">
        <v>135</v>
      </c>
      <c r="G61" s="5" t="s">
        <v>499</v>
      </c>
      <c r="H61" s="140">
        <v>46.77</v>
      </c>
      <c r="I61" s="132" t="s">
        <v>293</v>
      </c>
      <c r="J61" s="132" t="s">
        <v>294</v>
      </c>
      <c r="K61" s="132" t="s">
        <v>194</v>
      </c>
      <c r="L61" s="132" t="s">
        <v>295</v>
      </c>
      <c r="M61" s="5"/>
    </row>
    <row r="62" ht="85" hidden="1" customHeight="1" spans="1:13">
      <c r="A62" s="97" t="s">
        <v>450</v>
      </c>
      <c r="B62" s="6">
        <v>9</v>
      </c>
      <c r="C62" s="5" t="s">
        <v>296</v>
      </c>
      <c r="D62" s="5" t="s">
        <v>297</v>
      </c>
      <c r="E62" s="5" t="s">
        <v>124</v>
      </c>
      <c r="F62" s="5" t="s">
        <v>298</v>
      </c>
      <c r="G62" s="5" t="s">
        <v>299</v>
      </c>
      <c r="H62" s="140">
        <v>98.94</v>
      </c>
      <c r="I62" s="132" t="s">
        <v>300</v>
      </c>
      <c r="J62" s="132" t="s">
        <v>301</v>
      </c>
      <c r="K62" s="132" t="s">
        <v>194</v>
      </c>
      <c r="L62" s="5" t="s">
        <v>302</v>
      </c>
      <c r="M62" s="5"/>
    </row>
    <row r="63" ht="75.95" customHeight="1" spans="1:13">
      <c r="A63" s="97" t="s">
        <v>450</v>
      </c>
      <c r="B63" s="6">
        <v>10</v>
      </c>
      <c r="C63" s="5" t="s">
        <v>303</v>
      </c>
      <c r="D63" s="5" t="s">
        <v>297</v>
      </c>
      <c r="E63" s="5" t="s">
        <v>124</v>
      </c>
      <c r="F63" s="5" t="s">
        <v>304</v>
      </c>
      <c r="G63" s="5" t="s">
        <v>305</v>
      </c>
      <c r="H63" s="140">
        <v>17.1</v>
      </c>
      <c r="I63" s="5" t="s">
        <v>306</v>
      </c>
      <c r="J63" s="5" t="s">
        <v>307</v>
      </c>
      <c r="K63" s="5" t="s">
        <v>194</v>
      </c>
      <c r="L63" s="5" t="s">
        <v>302</v>
      </c>
      <c r="M63" s="5"/>
    </row>
    <row r="64" ht="75.95" customHeight="1" spans="1:13">
      <c r="A64" s="97" t="s">
        <v>450</v>
      </c>
      <c r="B64" s="6">
        <v>11</v>
      </c>
      <c r="C64" s="5" t="s">
        <v>308</v>
      </c>
      <c r="D64" s="5" t="s">
        <v>297</v>
      </c>
      <c r="E64" s="5" t="s">
        <v>16</v>
      </c>
      <c r="F64" s="5" t="s">
        <v>309</v>
      </c>
      <c r="G64" s="5" t="s">
        <v>310</v>
      </c>
      <c r="H64" s="140">
        <v>59.05</v>
      </c>
      <c r="I64" s="5" t="s">
        <v>311</v>
      </c>
      <c r="J64" s="5" t="s">
        <v>312</v>
      </c>
      <c r="K64" s="132" t="s">
        <v>194</v>
      </c>
      <c r="L64" s="5" t="s">
        <v>313</v>
      </c>
      <c r="M64" s="5"/>
    </row>
    <row r="65" ht="79" hidden="1" customHeight="1" spans="1:13">
      <c r="A65" s="97" t="s">
        <v>450</v>
      </c>
      <c r="B65" s="6">
        <v>12</v>
      </c>
      <c r="C65" s="5" t="s">
        <v>314</v>
      </c>
      <c r="D65" s="5" t="s">
        <v>264</v>
      </c>
      <c r="E65" s="117" t="s">
        <v>16</v>
      </c>
      <c r="F65" s="117" t="s">
        <v>315</v>
      </c>
      <c r="G65" s="117" t="s">
        <v>316</v>
      </c>
      <c r="H65" s="140">
        <v>93.52</v>
      </c>
      <c r="I65" s="116" t="s">
        <v>317</v>
      </c>
      <c r="J65" s="148" t="s">
        <v>318</v>
      </c>
      <c r="K65" s="148" t="s">
        <v>194</v>
      </c>
      <c r="L65" s="5" t="s">
        <v>319</v>
      </c>
      <c r="M65" s="5"/>
    </row>
    <row r="66" ht="112" customHeight="1" spans="1:13">
      <c r="A66" s="97" t="s">
        <v>450</v>
      </c>
      <c r="B66" s="6">
        <v>13</v>
      </c>
      <c r="C66" s="5" t="s">
        <v>320</v>
      </c>
      <c r="D66" s="5" t="s">
        <v>264</v>
      </c>
      <c r="E66" s="5" t="s">
        <v>124</v>
      </c>
      <c r="F66" s="5" t="s">
        <v>321</v>
      </c>
      <c r="G66" s="5" t="s">
        <v>322</v>
      </c>
      <c r="H66" s="140">
        <v>99.5</v>
      </c>
      <c r="I66" s="132" t="s">
        <v>323</v>
      </c>
      <c r="J66" s="132" t="s">
        <v>324</v>
      </c>
      <c r="K66" s="132" t="s">
        <v>194</v>
      </c>
      <c r="L66" s="132" t="s">
        <v>325</v>
      </c>
      <c r="M66" s="109" t="s">
        <v>500</v>
      </c>
    </row>
    <row r="67" ht="81.95" customHeight="1" spans="1:13">
      <c r="A67" s="97" t="s">
        <v>450</v>
      </c>
      <c r="B67" s="6">
        <v>14</v>
      </c>
      <c r="C67" s="5" t="s">
        <v>326</v>
      </c>
      <c r="D67" s="5" t="s">
        <v>264</v>
      </c>
      <c r="E67" s="5" t="s">
        <v>124</v>
      </c>
      <c r="F67" s="114" t="s">
        <v>327</v>
      </c>
      <c r="G67" s="5" t="s">
        <v>328</v>
      </c>
      <c r="H67" s="140">
        <v>43.04</v>
      </c>
      <c r="I67" s="5" t="s">
        <v>329</v>
      </c>
      <c r="J67" s="5" t="s">
        <v>330</v>
      </c>
      <c r="K67" s="5" t="s">
        <v>194</v>
      </c>
      <c r="L67" s="5" t="s">
        <v>331</v>
      </c>
      <c r="M67" s="5"/>
    </row>
    <row r="68" ht="211" hidden="1" customHeight="1" spans="1:13">
      <c r="A68" s="97" t="s">
        <v>450</v>
      </c>
      <c r="B68" s="6">
        <v>15</v>
      </c>
      <c r="C68" s="5" t="s">
        <v>332</v>
      </c>
      <c r="D68" s="5" t="s">
        <v>264</v>
      </c>
      <c r="E68" s="114" t="s">
        <v>124</v>
      </c>
      <c r="F68" s="114" t="s">
        <v>239</v>
      </c>
      <c r="G68" s="5" t="s">
        <v>333</v>
      </c>
      <c r="H68" s="140">
        <v>33.13</v>
      </c>
      <c r="I68" s="132" t="s">
        <v>334</v>
      </c>
      <c r="J68" s="132" t="s">
        <v>335</v>
      </c>
      <c r="K68" s="132" t="s">
        <v>194</v>
      </c>
      <c r="L68" s="5" t="s">
        <v>331</v>
      </c>
      <c r="M68" s="5"/>
    </row>
    <row r="69" ht="111" hidden="1" customHeight="1" spans="1:13">
      <c r="A69" s="97" t="s">
        <v>450</v>
      </c>
      <c r="B69" s="6">
        <v>16</v>
      </c>
      <c r="C69" s="5" t="s">
        <v>336</v>
      </c>
      <c r="D69" s="5" t="s">
        <v>264</v>
      </c>
      <c r="E69" s="5" t="s">
        <v>124</v>
      </c>
      <c r="F69" s="114" t="s">
        <v>337</v>
      </c>
      <c r="G69" s="5" t="s">
        <v>338</v>
      </c>
      <c r="H69" s="140">
        <v>48.47</v>
      </c>
      <c r="I69" s="107" t="s">
        <v>339</v>
      </c>
      <c r="J69" s="132" t="s">
        <v>340</v>
      </c>
      <c r="K69" s="132" t="s">
        <v>194</v>
      </c>
      <c r="L69" s="5" t="s">
        <v>331</v>
      </c>
      <c r="M69" s="5"/>
    </row>
    <row r="70" ht="84" hidden="1" customHeight="1" spans="1:13">
      <c r="A70" s="97" t="s">
        <v>450</v>
      </c>
      <c r="B70" s="6">
        <v>17</v>
      </c>
      <c r="C70" s="5" t="s">
        <v>341</v>
      </c>
      <c r="D70" s="5" t="s">
        <v>264</v>
      </c>
      <c r="E70" s="5" t="s">
        <v>16</v>
      </c>
      <c r="F70" s="5" t="s">
        <v>342</v>
      </c>
      <c r="G70" s="5" t="s">
        <v>343</v>
      </c>
      <c r="H70" s="149">
        <v>94.86</v>
      </c>
      <c r="I70" s="5" t="s">
        <v>344</v>
      </c>
      <c r="J70" s="5" t="s">
        <v>345</v>
      </c>
      <c r="K70" s="5" t="s">
        <v>194</v>
      </c>
      <c r="L70" s="5" t="s">
        <v>346</v>
      </c>
      <c r="M70" s="5"/>
    </row>
    <row r="71" ht="84" customHeight="1" spans="1:13">
      <c r="A71" s="97" t="s">
        <v>450</v>
      </c>
      <c r="B71" s="6">
        <v>18</v>
      </c>
      <c r="C71" s="5" t="s">
        <v>347</v>
      </c>
      <c r="D71" s="5" t="s">
        <v>264</v>
      </c>
      <c r="E71" s="5" t="s">
        <v>16</v>
      </c>
      <c r="F71" s="5" t="s">
        <v>348</v>
      </c>
      <c r="G71" s="5" t="s">
        <v>349</v>
      </c>
      <c r="H71" s="140">
        <v>99.8</v>
      </c>
      <c r="I71" s="107" t="s">
        <v>350</v>
      </c>
      <c r="J71" s="132" t="s">
        <v>351</v>
      </c>
      <c r="K71" s="132" t="s">
        <v>194</v>
      </c>
      <c r="L71" s="132" t="s">
        <v>352</v>
      </c>
      <c r="M71" s="109" t="s">
        <v>501</v>
      </c>
    </row>
    <row r="72" ht="108" hidden="1" spans="1:13">
      <c r="A72" s="97" t="s">
        <v>450</v>
      </c>
      <c r="B72" s="6">
        <v>19</v>
      </c>
      <c r="C72" s="5" t="s">
        <v>353</v>
      </c>
      <c r="D72" s="5" t="s">
        <v>264</v>
      </c>
      <c r="E72" s="5" t="s">
        <v>124</v>
      </c>
      <c r="F72" s="5" t="s">
        <v>354</v>
      </c>
      <c r="G72" s="5" t="s">
        <v>355</v>
      </c>
      <c r="H72" s="140">
        <v>75.89</v>
      </c>
      <c r="I72" s="107" t="s">
        <v>356</v>
      </c>
      <c r="J72" s="132" t="s">
        <v>357</v>
      </c>
      <c r="K72" s="132" t="s">
        <v>194</v>
      </c>
      <c r="L72" s="5" t="s">
        <v>358</v>
      </c>
      <c r="M72" s="5"/>
    </row>
    <row r="73" ht="133" customHeight="1" spans="1:13">
      <c r="A73" s="97" t="s">
        <v>450</v>
      </c>
      <c r="B73" s="6">
        <v>20</v>
      </c>
      <c r="C73" s="5" t="s">
        <v>359</v>
      </c>
      <c r="D73" s="5" t="s">
        <v>264</v>
      </c>
      <c r="E73" s="117" t="s">
        <v>124</v>
      </c>
      <c r="F73" s="117" t="s">
        <v>360</v>
      </c>
      <c r="G73" s="117" t="s">
        <v>361</v>
      </c>
      <c r="H73" s="117">
        <v>110</v>
      </c>
      <c r="I73" s="116" t="s">
        <v>362</v>
      </c>
      <c r="J73" s="148" t="s">
        <v>363</v>
      </c>
      <c r="K73" s="148" t="s">
        <v>194</v>
      </c>
      <c r="L73" s="5" t="s">
        <v>358</v>
      </c>
      <c r="M73" s="5"/>
    </row>
    <row r="74" ht="76" customHeight="1" spans="1:13">
      <c r="A74" s="147" t="s">
        <v>455</v>
      </c>
      <c r="B74" s="6">
        <v>21</v>
      </c>
      <c r="C74" s="130" t="s">
        <v>502</v>
      </c>
      <c r="D74" s="5" t="s">
        <v>264</v>
      </c>
      <c r="E74" s="117" t="s">
        <v>16</v>
      </c>
      <c r="F74" s="117" t="s">
        <v>503</v>
      </c>
      <c r="G74" s="117" t="s">
        <v>504</v>
      </c>
      <c r="H74" s="117">
        <v>100.51</v>
      </c>
      <c r="I74" s="117" t="s">
        <v>505</v>
      </c>
      <c r="J74" s="117" t="s">
        <v>506</v>
      </c>
      <c r="K74" s="117" t="s">
        <v>194</v>
      </c>
      <c r="L74" s="5" t="s">
        <v>507</v>
      </c>
      <c r="M74" s="5"/>
    </row>
    <row r="75" ht="74" hidden="1" customHeight="1" spans="1:13">
      <c r="A75" s="147" t="s">
        <v>455</v>
      </c>
      <c r="B75" s="6">
        <v>22</v>
      </c>
      <c r="C75" s="130" t="s">
        <v>508</v>
      </c>
      <c r="D75" s="5" t="s">
        <v>264</v>
      </c>
      <c r="E75" s="117" t="s">
        <v>16</v>
      </c>
      <c r="F75" s="117" t="s">
        <v>509</v>
      </c>
      <c r="G75" s="117" t="s">
        <v>510</v>
      </c>
      <c r="H75" s="117">
        <v>171.32</v>
      </c>
      <c r="I75" s="117" t="s">
        <v>511</v>
      </c>
      <c r="J75" s="117" t="s">
        <v>512</v>
      </c>
      <c r="K75" s="117" t="s">
        <v>194</v>
      </c>
      <c r="L75" s="5" t="s">
        <v>513</v>
      </c>
      <c r="M75" s="5"/>
    </row>
    <row r="76" ht="80" hidden="1" customHeight="1" spans="1:13">
      <c r="A76" s="147" t="s">
        <v>455</v>
      </c>
      <c r="B76" s="6">
        <v>23</v>
      </c>
      <c r="C76" s="130" t="s">
        <v>514</v>
      </c>
      <c r="D76" s="5" t="s">
        <v>264</v>
      </c>
      <c r="E76" s="117" t="s">
        <v>16</v>
      </c>
      <c r="F76" s="117" t="s">
        <v>515</v>
      </c>
      <c r="G76" s="117" t="s">
        <v>516</v>
      </c>
      <c r="H76" s="117">
        <v>49.75</v>
      </c>
      <c r="I76" s="117" t="s">
        <v>517</v>
      </c>
      <c r="J76" s="117" t="s">
        <v>518</v>
      </c>
      <c r="K76" s="117" t="s">
        <v>519</v>
      </c>
      <c r="L76" s="5" t="s">
        <v>520</v>
      </c>
      <c r="M76" s="5"/>
    </row>
    <row r="77" ht="69" hidden="1" customHeight="1" spans="2:15">
      <c r="B77" s="6">
        <v>24</v>
      </c>
      <c r="C77" s="5" t="s">
        <v>521</v>
      </c>
      <c r="D77" s="5" t="s">
        <v>264</v>
      </c>
      <c r="E77" s="5" t="s">
        <v>124</v>
      </c>
      <c r="F77" s="5" t="s">
        <v>522</v>
      </c>
      <c r="G77" s="5" t="s">
        <v>523</v>
      </c>
      <c r="H77" s="5">
        <v>49.85</v>
      </c>
      <c r="I77" s="117" t="s">
        <v>524</v>
      </c>
      <c r="J77" s="5" t="s">
        <v>525</v>
      </c>
      <c r="K77" s="5" t="s">
        <v>526</v>
      </c>
      <c r="L77" s="5" t="s">
        <v>469</v>
      </c>
      <c r="M77" s="5" t="s">
        <v>527</v>
      </c>
      <c r="N77" s="195"/>
      <c r="O77" s="195"/>
    </row>
    <row r="78" ht="126" hidden="1" customHeight="1" spans="2:15">
      <c r="B78" s="6">
        <v>25</v>
      </c>
      <c r="C78" s="5" t="s">
        <v>528</v>
      </c>
      <c r="D78" s="5" t="s">
        <v>529</v>
      </c>
      <c r="E78" s="5" t="s">
        <v>16</v>
      </c>
      <c r="F78" s="5" t="s">
        <v>530</v>
      </c>
      <c r="G78" s="5" t="s">
        <v>531</v>
      </c>
      <c r="H78" s="5">
        <v>83.46</v>
      </c>
      <c r="I78" s="5" t="s">
        <v>532</v>
      </c>
      <c r="J78" s="5" t="s">
        <v>533</v>
      </c>
      <c r="K78" s="5" t="s">
        <v>534</v>
      </c>
      <c r="L78" s="5" t="s">
        <v>469</v>
      </c>
      <c r="M78" s="5" t="s">
        <v>63</v>
      </c>
      <c r="N78" s="195"/>
      <c r="O78" s="195"/>
    </row>
    <row r="79" ht="164" hidden="1" customHeight="1" spans="2:15">
      <c r="B79" s="6">
        <v>26</v>
      </c>
      <c r="C79" s="5" t="s">
        <v>535</v>
      </c>
      <c r="D79" s="5" t="s">
        <v>529</v>
      </c>
      <c r="E79" s="5" t="s">
        <v>16</v>
      </c>
      <c r="F79" s="5" t="s">
        <v>536</v>
      </c>
      <c r="G79" s="5" t="s">
        <v>537</v>
      </c>
      <c r="H79" s="5">
        <v>89.83</v>
      </c>
      <c r="I79" s="5" t="s">
        <v>538</v>
      </c>
      <c r="J79" s="117" t="s">
        <v>539</v>
      </c>
      <c r="K79" s="5" t="s">
        <v>540</v>
      </c>
      <c r="L79" s="5" t="s">
        <v>469</v>
      </c>
      <c r="M79" s="5" t="s">
        <v>541</v>
      </c>
      <c r="N79" s="195"/>
      <c r="O79" s="195"/>
    </row>
    <row r="80" ht="91" hidden="1" customHeight="1" spans="2:15">
      <c r="B80" s="6">
        <v>27</v>
      </c>
      <c r="C80" s="5" t="s">
        <v>542</v>
      </c>
      <c r="D80" s="5" t="s">
        <v>529</v>
      </c>
      <c r="E80" s="5" t="s">
        <v>16</v>
      </c>
      <c r="F80" s="5" t="s">
        <v>543</v>
      </c>
      <c r="G80" s="5" t="s">
        <v>544</v>
      </c>
      <c r="H80" s="5">
        <v>42.43</v>
      </c>
      <c r="I80" s="5" t="s">
        <v>545</v>
      </c>
      <c r="J80" s="5" t="s">
        <v>546</v>
      </c>
      <c r="K80" s="5" t="s">
        <v>547</v>
      </c>
      <c r="L80" s="5" t="s">
        <v>469</v>
      </c>
      <c r="M80" s="5" t="s">
        <v>541</v>
      </c>
      <c r="N80" s="195"/>
      <c r="O80" s="195"/>
    </row>
    <row r="81" ht="77" hidden="1" customHeight="1" spans="2:15">
      <c r="B81" s="6">
        <v>28</v>
      </c>
      <c r="C81" s="5" t="s">
        <v>548</v>
      </c>
      <c r="D81" s="5" t="s">
        <v>529</v>
      </c>
      <c r="E81" s="5" t="s">
        <v>16</v>
      </c>
      <c r="F81" s="5" t="s">
        <v>549</v>
      </c>
      <c r="G81" s="5" t="s">
        <v>550</v>
      </c>
      <c r="H81" s="5">
        <v>31.48</v>
      </c>
      <c r="I81" s="5" t="s">
        <v>551</v>
      </c>
      <c r="J81" s="5" t="s">
        <v>552</v>
      </c>
      <c r="K81" s="5" t="s">
        <v>553</v>
      </c>
      <c r="L81" s="5" t="s">
        <v>469</v>
      </c>
      <c r="M81" s="5" t="s">
        <v>541</v>
      </c>
      <c r="N81" s="195"/>
      <c r="O81" s="195"/>
    </row>
    <row r="82" ht="79" hidden="1" customHeight="1" spans="2:15">
      <c r="B82" s="6">
        <v>29</v>
      </c>
      <c r="C82" s="5" t="s">
        <v>554</v>
      </c>
      <c r="D82" s="5" t="s">
        <v>264</v>
      </c>
      <c r="E82" s="5" t="s">
        <v>124</v>
      </c>
      <c r="F82" s="5" t="s">
        <v>555</v>
      </c>
      <c r="G82" s="5" t="s">
        <v>556</v>
      </c>
      <c r="H82" s="5">
        <v>215.18</v>
      </c>
      <c r="I82" s="5" t="s">
        <v>557</v>
      </c>
      <c r="J82" s="5" t="s">
        <v>558</v>
      </c>
      <c r="K82" s="5" t="s">
        <v>559</v>
      </c>
      <c r="L82" s="5" t="s">
        <v>469</v>
      </c>
      <c r="M82" s="5" t="s">
        <v>560</v>
      </c>
      <c r="N82" s="195"/>
      <c r="O82" s="195"/>
    </row>
    <row r="83" ht="60" hidden="1" customHeight="1" spans="2:15">
      <c r="B83" s="6">
        <v>30</v>
      </c>
      <c r="C83" s="5" t="s">
        <v>561</v>
      </c>
      <c r="D83" s="5" t="s">
        <v>529</v>
      </c>
      <c r="E83" s="5" t="s">
        <v>16</v>
      </c>
      <c r="F83" s="5" t="s">
        <v>562</v>
      </c>
      <c r="G83" s="5" t="s">
        <v>563</v>
      </c>
      <c r="H83" s="5">
        <v>57.64</v>
      </c>
      <c r="I83" s="5" t="s">
        <v>564</v>
      </c>
      <c r="J83" s="5" t="s">
        <v>565</v>
      </c>
      <c r="K83" s="5" t="s">
        <v>566</v>
      </c>
      <c r="L83" s="5" t="s">
        <v>469</v>
      </c>
      <c r="M83" s="5" t="s">
        <v>567</v>
      </c>
      <c r="N83" s="195"/>
      <c r="O83" s="195"/>
    </row>
    <row r="84" ht="84" customHeight="1" spans="2:15">
      <c r="B84" s="6">
        <v>31</v>
      </c>
      <c r="C84" s="5" t="s">
        <v>568</v>
      </c>
      <c r="D84" s="5" t="s">
        <v>264</v>
      </c>
      <c r="E84" s="5" t="s">
        <v>16</v>
      </c>
      <c r="F84" s="5" t="s">
        <v>569</v>
      </c>
      <c r="G84" s="5" t="s">
        <v>570</v>
      </c>
      <c r="H84" s="5">
        <v>50.57</v>
      </c>
      <c r="I84" s="5" t="s">
        <v>571</v>
      </c>
      <c r="J84" s="5" t="s">
        <v>572</v>
      </c>
      <c r="K84" s="5" t="s">
        <v>573</v>
      </c>
      <c r="L84" s="5" t="s">
        <v>469</v>
      </c>
      <c r="M84" s="5" t="s">
        <v>560</v>
      </c>
      <c r="N84" s="195"/>
      <c r="O84" s="195"/>
    </row>
    <row r="85" ht="67" hidden="1" customHeight="1" spans="2:15">
      <c r="B85" s="6">
        <v>32</v>
      </c>
      <c r="C85" s="5" t="s">
        <v>574</v>
      </c>
      <c r="D85" s="5" t="s">
        <v>529</v>
      </c>
      <c r="E85" s="5" t="s">
        <v>16</v>
      </c>
      <c r="F85" s="5" t="s">
        <v>575</v>
      </c>
      <c r="G85" s="5" t="s">
        <v>576</v>
      </c>
      <c r="H85" s="5">
        <v>91.94</v>
      </c>
      <c r="I85" s="5" t="s">
        <v>577</v>
      </c>
      <c r="J85" s="5" t="s">
        <v>578</v>
      </c>
      <c r="K85" s="5" t="s">
        <v>579</v>
      </c>
      <c r="L85" s="5" t="s">
        <v>469</v>
      </c>
      <c r="M85" s="5" t="s">
        <v>580</v>
      </c>
      <c r="N85" s="195"/>
      <c r="O85" s="195"/>
    </row>
    <row r="86" ht="68" hidden="1" customHeight="1" spans="2:15">
      <c r="B86" s="6">
        <v>33</v>
      </c>
      <c r="C86" s="5" t="s">
        <v>581</v>
      </c>
      <c r="D86" s="5" t="s">
        <v>529</v>
      </c>
      <c r="E86" s="5" t="s">
        <v>16</v>
      </c>
      <c r="F86" s="5" t="s">
        <v>582</v>
      </c>
      <c r="G86" s="5" t="s">
        <v>583</v>
      </c>
      <c r="H86" s="5">
        <v>16.38</v>
      </c>
      <c r="I86" s="5" t="s">
        <v>584</v>
      </c>
      <c r="J86" s="5" t="s">
        <v>585</v>
      </c>
      <c r="K86" s="5" t="s">
        <v>586</v>
      </c>
      <c r="L86" s="5" t="s">
        <v>469</v>
      </c>
      <c r="M86" s="5" t="s">
        <v>587</v>
      </c>
      <c r="N86" s="195"/>
      <c r="O86" s="195"/>
    </row>
    <row r="87" ht="66" hidden="1" customHeight="1" spans="2:15">
      <c r="B87" s="6">
        <v>34</v>
      </c>
      <c r="C87" s="5" t="s">
        <v>588</v>
      </c>
      <c r="D87" s="5" t="s">
        <v>529</v>
      </c>
      <c r="E87" s="5" t="s">
        <v>16</v>
      </c>
      <c r="F87" s="5" t="s">
        <v>589</v>
      </c>
      <c r="G87" s="5" t="s">
        <v>590</v>
      </c>
      <c r="H87" s="5">
        <v>14.74</v>
      </c>
      <c r="I87" s="5" t="s">
        <v>591</v>
      </c>
      <c r="J87" s="5" t="s">
        <v>592</v>
      </c>
      <c r="K87" s="5" t="s">
        <v>593</v>
      </c>
      <c r="L87" s="5" t="s">
        <v>469</v>
      </c>
      <c r="M87" s="5" t="s">
        <v>587</v>
      </c>
      <c r="N87" s="195"/>
      <c r="O87" s="195"/>
    </row>
    <row r="88" ht="62" hidden="1" customHeight="1" spans="2:15">
      <c r="B88" s="6">
        <v>35</v>
      </c>
      <c r="C88" s="5" t="s">
        <v>594</v>
      </c>
      <c r="D88" s="5" t="s">
        <v>529</v>
      </c>
      <c r="E88" s="5" t="s">
        <v>16</v>
      </c>
      <c r="F88" s="5" t="s">
        <v>595</v>
      </c>
      <c r="G88" s="5" t="s">
        <v>596</v>
      </c>
      <c r="H88" s="5">
        <v>15.76</v>
      </c>
      <c r="I88" s="5" t="s">
        <v>597</v>
      </c>
      <c r="J88" s="5" t="s">
        <v>598</v>
      </c>
      <c r="K88" s="5" t="s">
        <v>599</v>
      </c>
      <c r="L88" s="5" t="s">
        <v>469</v>
      </c>
      <c r="M88" s="5" t="s">
        <v>587</v>
      </c>
      <c r="N88" s="195"/>
      <c r="O88" s="195"/>
    </row>
    <row r="89" ht="50.1" hidden="1" customHeight="1" spans="2:15">
      <c r="B89" s="6">
        <v>36</v>
      </c>
      <c r="C89" s="5" t="s">
        <v>600</v>
      </c>
      <c r="D89" s="5" t="s">
        <v>529</v>
      </c>
      <c r="E89" s="5" t="s">
        <v>16</v>
      </c>
      <c r="F89" s="5" t="s">
        <v>601</v>
      </c>
      <c r="G89" s="5" t="s">
        <v>602</v>
      </c>
      <c r="H89" s="5">
        <v>25.36</v>
      </c>
      <c r="I89" s="5" t="s">
        <v>603</v>
      </c>
      <c r="J89" s="5" t="s">
        <v>604</v>
      </c>
      <c r="K89" s="5" t="s">
        <v>605</v>
      </c>
      <c r="L89" s="5" t="s">
        <v>469</v>
      </c>
      <c r="M89" s="5" t="s">
        <v>606</v>
      </c>
      <c r="N89" s="195"/>
      <c r="O89" s="195"/>
    </row>
    <row r="90" ht="50.1" hidden="1" customHeight="1" spans="2:15">
      <c r="B90" s="6">
        <v>37</v>
      </c>
      <c r="C90" s="5" t="s">
        <v>607</v>
      </c>
      <c r="D90" s="5" t="s">
        <v>264</v>
      </c>
      <c r="E90" s="5" t="s">
        <v>124</v>
      </c>
      <c r="F90" s="5" t="s">
        <v>608</v>
      </c>
      <c r="G90" s="5" t="s">
        <v>609</v>
      </c>
      <c r="H90" s="5">
        <v>82.48</v>
      </c>
      <c r="I90" s="5" t="s">
        <v>610</v>
      </c>
      <c r="J90" s="5" t="s">
        <v>611</v>
      </c>
      <c r="K90" s="5" t="s">
        <v>612</v>
      </c>
      <c r="L90" s="5" t="s">
        <v>469</v>
      </c>
      <c r="M90" s="5" t="s">
        <v>613</v>
      </c>
      <c r="N90" s="195"/>
      <c r="O90" s="195"/>
    </row>
    <row r="91" ht="50.1" customHeight="1" spans="2:15">
      <c r="B91" s="6">
        <v>38</v>
      </c>
      <c r="C91" s="5" t="s">
        <v>614</v>
      </c>
      <c r="D91" s="5" t="s">
        <v>529</v>
      </c>
      <c r="E91" s="5" t="s">
        <v>16</v>
      </c>
      <c r="F91" s="5" t="s">
        <v>615</v>
      </c>
      <c r="G91" s="5" t="s">
        <v>616</v>
      </c>
      <c r="H91" s="5">
        <v>40.7</v>
      </c>
      <c r="I91" s="5" t="s">
        <v>617</v>
      </c>
      <c r="J91" s="5" t="s">
        <v>618</v>
      </c>
      <c r="K91" s="5" t="s">
        <v>619</v>
      </c>
      <c r="L91" s="5" t="s">
        <v>469</v>
      </c>
      <c r="M91" s="5" t="s">
        <v>620</v>
      </c>
      <c r="N91" s="195"/>
      <c r="O91" s="195"/>
    </row>
    <row r="92" ht="81" hidden="1" customHeight="1" spans="2:15">
      <c r="B92" s="6">
        <v>39</v>
      </c>
      <c r="C92" s="5" t="s">
        <v>621</v>
      </c>
      <c r="D92" s="5" t="s">
        <v>529</v>
      </c>
      <c r="E92" s="5" t="s">
        <v>16</v>
      </c>
      <c r="F92" s="5" t="s">
        <v>622</v>
      </c>
      <c r="G92" s="5" t="s">
        <v>623</v>
      </c>
      <c r="H92" s="5">
        <v>24.96</v>
      </c>
      <c r="I92" s="5" t="s">
        <v>624</v>
      </c>
      <c r="J92" s="5" t="s">
        <v>625</v>
      </c>
      <c r="K92" s="5" t="s">
        <v>626</v>
      </c>
      <c r="L92" s="5" t="s">
        <v>469</v>
      </c>
      <c r="M92" s="5" t="s">
        <v>627</v>
      </c>
      <c r="N92" s="195"/>
      <c r="O92" s="195"/>
    </row>
    <row r="93" ht="78" hidden="1" customHeight="1" spans="2:15">
      <c r="B93" s="6">
        <v>40</v>
      </c>
      <c r="C93" s="5" t="s">
        <v>628</v>
      </c>
      <c r="D93" s="5" t="s">
        <v>264</v>
      </c>
      <c r="E93" s="5" t="s">
        <v>124</v>
      </c>
      <c r="F93" s="5" t="s">
        <v>629</v>
      </c>
      <c r="G93" s="5" t="s">
        <v>630</v>
      </c>
      <c r="H93" s="5">
        <v>46.63</v>
      </c>
      <c r="I93" s="5" t="s">
        <v>631</v>
      </c>
      <c r="J93" s="5" t="s">
        <v>632</v>
      </c>
      <c r="K93" s="5" t="s">
        <v>633</v>
      </c>
      <c r="L93" s="5" t="s">
        <v>469</v>
      </c>
      <c r="M93" s="5" t="s">
        <v>634</v>
      </c>
      <c r="N93" s="195"/>
      <c r="O93" s="195"/>
    </row>
    <row r="94" ht="72" hidden="1" customHeight="1" spans="2:15">
      <c r="B94" s="6">
        <v>41</v>
      </c>
      <c r="C94" s="5" t="s">
        <v>635</v>
      </c>
      <c r="D94" s="5" t="s">
        <v>264</v>
      </c>
      <c r="E94" s="5" t="s">
        <v>16</v>
      </c>
      <c r="F94" s="5" t="s">
        <v>636</v>
      </c>
      <c r="G94" s="5" t="s">
        <v>637</v>
      </c>
      <c r="H94" s="5">
        <v>35.44</v>
      </c>
      <c r="I94" s="5" t="s">
        <v>638</v>
      </c>
      <c r="J94" s="5" t="s">
        <v>639</v>
      </c>
      <c r="K94" s="5" t="s">
        <v>640</v>
      </c>
      <c r="L94" s="5" t="s">
        <v>469</v>
      </c>
      <c r="M94" s="5" t="s">
        <v>641</v>
      </c>
      <c r="N94" s="195"/>
      <c r="O94" s="195"/>
    </row>
    <row r="95" ht="50.1" hidden="1" customHeight="1" spans="2:13">
      <c r="B95" s="6">
        <v>42</v>
      </c>
      <c r="C95" s="111" t="s">
        <v>642</v>
      </c>
      <c r="D95" s="5" t="s">
        <v>264</v>
      </c>
      <c r="E95" s="5" t="s">
        <v>16</v>
      </c>
      <c r="F95" s="5" t="s">
        <v>643</v>
      </c>
      <c r="G95" s="5" t="s">
        <v>644</v>
      </c>
      <c r="H95" s="5">
        <v>19.9455</v>
      </c>
      <c r="I95" s="5" t="s">
        <v>645</v>
      </c>
      <c r="J95" s="5" t="s">
        <v>646</v>
      </c>
      <c r="K95" s="5" t="s">
        <v>469</v>
      </c>
      <c r="L95" s="5" t="s">
        <v>647</v>
      </c>
      <c r="M95" s="5" t="s">
        <v>484</v>
      </c>
    </row>
    <row r="96" ht="50.1" hidden="1" customHeight="1" spans="2:13">
      <c r="B96" s="6">
        <v>43</v>
      </c>
      <c r="C96" s="111" t="s">
        <v>648</v>
      </c>
      <c r="D96" s="5" t="s">
        <v>264</v>
      </c>
      <c r="E96" s="5" t="s">
        <v>16</v>
      </c>
      <c r="F96" s="5" t="s">
        <v>649</v>
      </c>
      <c r="G96" s="5" t="s">
        <v>650</v>
      </c>
      <c r="H96" s="5">
        <v>49.29</v>
      </c>
      <c r="I96" s="5" t="s">
        <v>651</v>
      </c>
      <c r="J96" s="5" t="s">
        <v>652</v>
      </c>
      <c r="K96" s="5" t="s">
        <v>469</v>
      </c>
      <c r="L96" s="5" t="s">
        <v>647</v>
      </c>
      <c r="M96" s="5" t="s">
        <v>653</v>
      </c>
    </row>
    <row r="97" ht="50.1" customHeight="1" spans="2:13">
      <c r="B97" s="6">
        <v>44</v>
      </c>
      <c r="C97" s="111" t="s">
        <v>654</v>
      </c>
      <c r="D97" s="5" t="s">
        <v>264</v>
      </c>
      <c r="E97" s="5" t="s">
        <v>16</v>
      </c>
      <c r="F97" s="5" t="s">
        <v>655</v>
      </c>
      <c r="G97" s="5" t="s">
        <v>656</v>
      </c>
      <c r="H97" s="5">
        <v>20</v>
      </c>
      <c r="I97" s="5" t="s">
        <v>657</v>
      </c>
      <c r="J97" s="5" t="s">
        <v>518</v>
      </c>
      <c r="K97" s="5" t="s">
        <v>469</v>
      </c>
      <c r="L97" s="5" t="s">
        <v>587</v>
      </c>
      <c r="M97" s="5" t="s">
        <v>658</v>
      </c>
    </row>
    <row r="98" ht="50.1" hidden="1" customHeight="1" spans="2:13">
      <c r="B98" s="6">
        <v>45</v>
      </c>
      <c r="C98" s="111" t="s">
        <v>659</v>
      </c>
      <c r="D98" s="5" t="s">
        <v>264</v>
      </c>
      <c r="E98" s="5" t="s">
        <v>16</v>
      </c>
      <c r="F98" s="5" t="s">
        <v>595</v>
      </c>
      <c r="G98" s="5" t="s">
        <v>660</v>
      </c>
      <c r="H98" s="5">
        <v>45.86</v>
      </c>
      <c r="I98" s="5" t="s">
        <v>661</v>
      </c>
      <c r="J98" s="5" t="s">
        <v>662</v>
      </c>
      <c r="K98" s="5" t="s">
        <v>469</v>
      </c>
      <c r="L98" s="5" t="s">
        <v>663</v>
      </c>
      <c r="M98" s="5" t="s">
        <v>653</v>
      </c>
    </row>
    <row r="99" ht="50.1" hidden="1" customHeight="1" spans="2:13">
      <c r="B99" s="6">
        <v>46</v>
      </c>
      <c r="C99" s="111" t="s">
        <v>664</v>
      </c>
      <c r="D99" s="5" t="s">
        <v>264</v>
      </c>
      <c r="E99" s="5" t="s">
        <v>124</v>
      </c>
      <c r="F99" s="5" t="s">
        <v>665</v>
      </c>
      <c r="G99" s="5" t="s">
        <v>666</v>
      </c>
      <c r="H99" s="5">
        <v>99.7</v>
      </c>
      <c r="I99" s="5" t="s">
        <v>667</v>
      </c>
      <c r="J99" s="5" t="s">
        <v>668</v>
      </c>
      <c r="K99" s="5" t="s">
        <v>469</v>
      </c>
      <c r="L99" s="5" t="s">
        <v>669</v>
      </c>
      <c r="M99" s="5" t="s">
        <v>670</v>
      </c>
    </row>
    <row r="100" ht="50.1" hidden="1" customHeight="1" spans="2:13">
      <c r="B100" s="5">
        <v>5</v>
      </c>
      <c r="C100" s="111" t="s">
        <v>364</v>
      </c>
      <c r="D100" s="5"/>
      <c r="E100" s="5"/>
      <c r="F100" s="5"/>
      <c r="G100" s="5"/>
      <c r="H100" s="5">
        <f>SUM(H101:H105)</f>
        <v>2777.26</v>
      </c>
      <c r="I100" s="5"/>
      <c r="J100" s="5"/>
      <c r="K100" s="5"/>
      <c r="L100" s="5"/>
      <c r="M100" s="5"/>
    </row>
    <row r="101" s="1" customFormat="1" ht="81.75" customHeight="1" spans="1:13">
      <c r="A101" s="97" t="s">
        <v>429</v>
      </c>
      <c r="B101" s="6">
        <v>1</v>
      </c>
      <c r="C101" s="5" t="s">
        <v>365</v>
      </c>
      <c r="D101" s="5" t="s">
        <v>364</v>
      </c>
      <c r="E101" s="5" t="s">
        <v>16</v>
      </c>
      <c r="F101" s="5" t="s">
        <v>102</v>
      </c>
      <c r="G101" s="5" t="s">
        <v>366</v>
      </c>
      <c r="H101" s="140">
        <v>2090.76</v>
      </c>
      <c r="I101" s="5" t="s">
        <v>367</v>
      </c>
      <c r="J101" s="5" t="s">
        <v>368</v>
      </c>
      <c r="K101" s="5" t="s">
        <v>369</v>
      </c>
      <c r="L101" s="5" t="s">
        <v>370</v>
      </c>
      <c r="M101" s="151"/>
    </row>
    <row r="102" s="1" customFormat="1" ht="83.25" customHeight="1" spans="1:13">
      <c r="A102" s="97" t="s">
        <v>429</v>
      </c>
      <c r="B102" s="6">
        <v>2</v>
      </c>
      <c r="C102" s="5" t="s">
        <v>371</v>
      </c>
      <c r="D102" s="5" t="s">
        <v>364</v>
      </c>
      <c r="E102" s="5" t="s">
        <v>16</v>
      </c>
      <c r="F102" s="5" t="s">
        <v>102</v>
      </c>
      <c r="G102" s="5" t="s">
        <v>372</v>
      </c>
      <c r="H102" s="140">
        <v>110</v>
      </c>
      <c r="I102" s="5" t="s">
        <v>373</v>
      </c>
      <c r="J102" s="5" t="s">
        <v>374</v>
      </c>
      <c r="K102" s="5" t="s">
        <v>369</v>
      </c>
      <c r="L102" s="5" t="s">
        <v>375</v>
      </c>
      <c r="M102" s="151"/>
    </row>
    <row r="103" s="1" customFormat="1" ht="63.75" customHeight="1" spans="1:13">
      <c r="A103" s="97" t="s">
        <v>429</v>
      </c>
      <c r="B103" s="6">
        <v>3</v>
      </c>
      <c r="C103" s="5" t="s">
        <v>376</v>
      </c>
      <c r="D103" s="5" t="s">
        <v>364</v>
      </c>
      <c r="E103" s="5" t="s">
        <v>16</v>
      </c>
      <c r="F103" s="5" t="s">
        <v>102</v>
      </c>
      <c r="G103" s="5" t="s">
        <v>377</v>
      </c>
      <c r="H103" s="140">
        <v>400</v>
      </c>
      <c r="I103" s="5" t="s">
        <v>378</v>
      </c>
      <c r="J103" s="5" t="s">
        <v>379</v>
      </c>
      <c r="K103" s="5" t="s">
        <v>369</v>
      </c>
      <c r="L103" s="5" t="s">
        <v>370</v>
      </c>
      <c r="M103" s="151"/>
    </row>
    <row r="104" s="1" customFormat="1" ht="144" customHeight="1" spans="1:13">
      <c r="A104" s="97" t="s">
        <v>429</v>
      </c>
      <c r="B104" s="6">
        <v>4</v>
      </c>
      <c r="C104" s="5" t="s">
        <v>380</v>
      </c>
      <c r="D104" s="5" t="s">
        <v>364</v>
      </c>
      <c r="E104" s="5" t="s">
        <v>16</v>
      </c>
      <c r="F104" s="5" t="s">
        <v>102</v>
      </c>
      <c r="G104" s="5" t="s">
        <v>381</v>
      </c>
      <c r="H104" s="140">
        <v>27</v>
      </c>
      <c r="I104" s="5" t="s">
        <v>382</v>
      </c>
      <c r="J104" s="5" t="s">
        <v>383</v>
      </c>
      <c r="K104" s="5" t="s">
        <v>21</v>
      </c>
      <c r="L104" s="5" t="s">
        <v>384</v>
      </c>
      <c r="M104" s="5"/>
    </row>
    <row r="105" s="1" customFormat="1" ht="162" spans="1:13">
      <c r="A105" s="97" t="s">
        <v>429</v>
      </c>
      <c r="B105" s="6">
        <v>5</v>
      </c>
      <c r="C105" s="5" t="s">
        <v>385</v>
      </c>
      <c r="D105" s="5" t="s">
        <v>364</v>
      </c>
      <c r="E105" s="5" t="s">
        <v>16</v>
      </c>
      <c r="F105" s="5" t="s">
        <v>102</v>
      </c>
      <c r="G105" s="5" t="s">
        <v>386</v>
      </c>
      <c r="H105" s="140">
        <v>149.5</v>
      </c>
      <c r="I105" s="5" t="s">
        <v>387</v>
      </c>
      <c r="J105" s="5" t="s">
        <v>387</v>
      </c>
      <c r="K105" s="5" t="s">
        <v>369</v>
      </c>
      <c r="L105" s="5" t="s">
        <v>388</v>
      </c>
      <c r="M105" s="5" t="s">
        <v>389</v>
      </c>
    </row>
    <row r="106" ht="50.1" hidden="1" customHeight="1" spans="2:13">
      <c r="B106" s="5">
        <v>4</v>
      </c>
      <c r="C106" s="111" t="s">
        <v>390</v>
      </c>
      <c r="D106" s="5"/>
      <c r="E106" s="5"/>
      <c r="F106" s="5"/>
      <c r="G106" s="5"/>
      <c r="H106" s="5">
        <f>SUM(H107:H110)</f>
        <v>1229</v>
      </c>
      <c r="I106" s="5"/>
      <c r="J106" s="5"/>
      <c r="K106" s="5"/>
      <c r="L106" s="5"/>
      <c r="M106" s="5"/>
    </row>
    <row r="107" s="1" customFormat="1" ht="50.1" customHeight="1" spans="1:13">
      <c r="A107" s="97" t="s">
        <v>429</v>
      </c>
      <c r="B107" s="6">
        <v>1</v>
      </c>
      <c r="C107" s="5" t="s">
        <v>391</v>
      </c>
      <c r="D107" s="5" t="s">
        <v>16</v>
      </c>
      <c r="E107" s="5" t="s">
        <v>251</v>
      </c>
      <c r="F107" s="5" t="s">
        <v>392</v>
      </c>
      <c r="G107" s="5" t="s">
        <v>393</v>
      </c>
      <c r="H107" s="140">
        <v>83</v>
      </c>
      <c r="I107" s="5" t="s">
        <v>394</v>
      </c>
      <c r="J107" s="5" t="s">
        <v>395</v>
      </c>
      <c r="K107" s="5" t="s">
        <v>21</v>
      </c>
      <c r="L107" s="5" t="s">
        <v>396</v>
      </c>
      <c r="M107" s="5"/>
    </row>
    <row r="108" s="2" customFormat="1" ht="75" customHeight="1" spans="1:13">
      <c r="A108" s="97" t="s">
        <v>429</v>
      </c>
      <c r="B108" s="6">
        <v>2</v>
      </c>
      <c r="C108" s="5" t="s">
        <v>397</v>
      </c>
      <c r="D108" s="5" t="s">
        <v>16</v>
      </c>
      <c r="E108" s="5" t="s">
        <v>398</v>
      </c>
      <c r="F108" s="5" t="s">
        <v>399</v>
      </c>
      <c r="G108" s="5" t="s">
        <v>400</v>
      </c>
      <c r="H108" s="140">
        <v>489</v>
      </c>
      <c r="I108" s="5" t="s">
        <v>401</v>
      </c>
      <c r="J108" s="5" t="s">
        <v>402</v>
      </c>
      <c r="K108" s="5" t="s">
        <v>21</v>
      </c>
      <c r="L108" s="5" t="s">
        <v>403</v>
      </c>
      <c r="M108" s="5"/>
    </row>
    <row r="109" s="2" customFormat="1" ht="50.1" hidden="1" customHeight="1" spans="1:13">
      <c r="A109" s="150" t="s">
        <v>433</v>
      </c>
      <c r="B109" s="6">
        <v>3</v>
      </c>
      <c r="C109" s="5" t="s">
        <v>404</v>
      </c>
      <c r="D109" s="5" t="s">
        <v>16</v>
      </c>
      <c r="E109" s="5" t="s">
        <v>251</v>
      </c>
      <c r="F109" s="5" t="s">
        <v>405</v>
      </c>
      <c r="G109" s="5" t="s">
        <v>406</v>
      </c>
      <c r="H109" s="5">
        <v>84</v>
      </c>
      <c r="I109" s="5" t="s">
        <v>394</v>
      </c>
      <c r="J109" s="5" t="s">
        <v>395</v>
      </c>
      <c r="K109" s="5" t="s">
        <v>21</v>
      </c>
      <c r="L109" s="5" t="s">
        <v>403</v>
      </c>
      <c r="M109" s="5"/>
    </row>
    <row r="110" s="2" customFormat="1" ht="54" hidden="1" spans="1:13">
      <c r="A110" s="120" t="s">
        <v>449</v>
      </c>
      <c r="B110" s="6">
        <v>4</v>
      </c>
      <c r="C110" s="107" t="s">
        <v>407</v>
      </c>
      <c r="D110" s="5" t="s">
        <v>16</v>
      </c>
      <c r="E110" s="5" t="s">
        <v>671</v>
      </c>
      <c r="F110" s="5" t="s">
        <v>408</v>
      </c>
      <c r="G110" s="5" t="s">
        <v>409</v>
      </c>
      <c r="H110" s="5">
        <v>573</v>
      </c>
      <c r="I110" s="5" t="s">
        <v>410</v>
      </c>
      <c r="J110" s="5" t="s">
        <v>402</v>
      </c>
      <c r="K110" s="5" t="s">
        <v>411</v>
      </c>
      <c r="L110" s="5" t="s">
        <v>403</v>
      </c>
      <c r="M110" s="5"/>
    </row>
    <row r="111" ht="43.5" customHeight="1" spans="2:13">
      <c r="B111" s="5">
        <v>1</v>
      </c>
      <c r="C111" s="111" t="s">
        <v>412</v>
      </c>
      <c r="D111" s="5"/>
      <c r="E111" s="5"/>
      <c r="F111" s="5"/>
      <c r="G111" s="5"/>
      <c r="H111" s="5">
        <v>280</v>
      </c>
      <c r="I111" s="5"/>
      <c r="J111" s="5"/>
      <c r="K111" s="5"/>
      <c r="L111" s="5"/>
      <c r="M111" s="5"/>
    </row>
    <row r="112" s="1" customFormat="1" ht="92.25" customHeight="1" spans="1:13">
      <c r="A112" s="97" t="s">
        <v>429</v>
      </c>
      <c r="B112" s="6">
        <v>1</v>
      </c>
      <c r="C112" s="5" t="s">
        <v>413</v>
      </c>
      <c r="D112" s="5" t="s">
        <v>412</v>
      </c>
      <c r="E112" s="5" t="s">
        <v>16</v>
      </c>
      <c r="F112" s="5" t="s">
        <v>102</v>
      </c>
      <c r="G112" s="5" t="s">
        <v>414</v>
      </c>
      <c r="H112" s="140">
        <v>280</v>
      </c>
      <c r="I112" s="5" t="s">
        <v>415</v>
      </c>
      <c r="J112" s="5" t="s">
        <v>416</v>
      </c>
      <c r="K112" s="5" t="s">
        <v>369</v>
      </c>
      <c r="L112" s="149" t="s">
        <v>417</v>
      </c>
      <c r="M112" s="149"/>
    </row>
    <row r="113" s="1" customFormat="1" ht="43.5" hidden="1" customHeight="1" spans="1:13">
      <c r="A113" s="97"/>
      <c r="B113" s="5">
        <v>2</v>
      </c>
      <c r="C113" s="111" t="s">
        <v>418</v>
      </c>
      <c r="D113" s="5"/>
      <c r="E113" s="5"/>
      <c r="F113" s="5"/>
      <c r="G113" s="5"/>
      <c r="H113" s="5">
        <f>H114+H115</f>
        <v>421.469233</v>
      </c>
      <c r="I113" s="5"/>
      <c r="J113" s="5"/>
      <c r="K113" s="5"/>
      <c r="L113" s="5"/>
      <c r="M113" s="5"/>
    </row>
    <row r="114" s="1" customFormat="1" ht="74" customHeight="1" spans="1:13">
      <c r="A114" s="97" t="s">
        <v>429</v>
      </c>
      <c r="B114" s="6">
        <v>1</v>
      </c>
      <c r="C114" s="5" t="s">
        <v>419</v>
      </c>
      <c r="D114" s="5" t="s">
        <v>14</v>
      </c>
      <c r="E114" s="5" t="s">
        <v>16</v>
      </c>
      <c r="F114" s="5" t="s">
        <v>102</v>
      </c>
      <c r="G114" s="5" t="s">
        <v>420</v>
      </c>
      <c r="H114" s="140">
        <v>400</v>
      </c>
      <c r="I114" s="5" t="s">
        <v>421</v>
      </c>
      <c r="J114" s="5" t="s">
        <v>422</v>
      </c>
      <c r="K114" s="5" t="s">
        <v>369</v>
      </c>
      <c r="L114" s="5" t="s">
        <v>423</v>
      </c>
      <c r="M114" s="5"/>
    </row>
    <row r="115" s="1" customFormat="1" ht="50" hidden="1" customHeight="1" spans="1:13">
      <c r="A115" s="97" t="s">
        <v>429</v>
      </c>
      <c r="B115" s="6">
        <v>2</v>
      </c>
      <c r="C115" s="5" t="s">
        <v>424</v>
      </c>
      <c r="D115" s="5" t="s">
        <v>14</v>
      </c>
      <c r="E115" s="5" t="s">
        <v>16</v>
      </c>
      <c r="F115" s="5" t="s">
        <v>102</v>
      </c>
      <c r="G115" s="5" t="s">
        <v>425</v>
      </c>
      <c r="H115" s="140">
        <v>21.469233</v>
      </c>
      <c r="I115" s="5" t="s">
        <v>426</v>
      </c>
      <c r="J115" s="5" t="s">
        <v>427</v>
      </c>
      <c r="K115" s="5" t="s">
        <v>369</v>
      </c>
      <c r="L115" s="5" t="s">
        <v>403</v>
      </c>
      <c r="M115" s="5"/>
    </row>
  </sheetData>
  <autoFilter xmlns:etc="http://www.wps.cn/officeDocument/2017/etCustomData" ref="B1:M115" etc:filterBottomFollowUsedRange="0">
    <filterColumn colId="6">
      <filters>
        <filter val="50"/>
        <filter val="110"/>
        <filter val="450"/>
        <filter val="990"/>
        <filter val="17.10"/>
        <filter val="98.10"/>
        <filter val="99.50"/>
        <filter val="149.50"/>
        <filter val="194.90"/>
        <filter val="100.51"/>
        <filter val="50.57"/>
        <filter val="20"/>
        <filter val="920"/>
        <filter val="180.3"/>
        <filter val="2090.76"/>
        <filter val="40.7"/>
        <filter val="550.9"/>
        <filter val="30"/>
        <filter val="57.30"/>
        <filter val="180.35"/>
        <filter val="13020.618"/>
        <filter val="渑池县2025年巩固拓展脱贫攻坚成果和乡村振兴项目库统计表"/>
        <filter val="0"/>
        <filter val="200"/>
        <filter val="280"/>
        <filter val="900"/>
        <filter val="1200"/>
        <filter val="27.00"/>
        <filter val="50.00"/>
        <filter val="70.00"/>
        <filter val="83.00"/>
        <filter val="99.80"/>
        <filter val="110.00"/>
        <filter val="280.00"/>
        <filter val="311.00"/>
        <filter val="400.00"/>
        <filter val="489.00"/>
        <filter val="750.00"/>
        <filter val="43.04"/>
        <filter val="59.05"/>
      </filters>
    </filterColumn>
    <extLst/>
  </autoFilter>
  <mergeCells count="1">
    <mergeCell ref="B2:M2"/>
  </mergeCells>
  <conditionalFormatting sqref="C20">
    <cfRule type="duplicateValues" dxfId="0" priority="6"/>
  </conditionalFormatting>
  <conditionalFormatting sqref="K64">
    <cfRule type="duplicateValues" dxfId="0" priority="2"/>
  </conditionalFormatting>
  <conditionalFormatting sqref="C100:L100">
    <cfRule type="duplicateValues" dxfId="0" priority="5"/>
  </conditionalFormatting>
  <conditionalFormatting sqref="C113:L113">
    <cfRule type="duplicateValues" dxfId="0" priority="1"/>
  </conditionalFormatting>
  <conditionalFormatting sqref="C109:C110">
    <cfRule type="duplicateValues" dxfId="0" priority="3" stopIfTrue="1"/>
  </conditionalFormatting>
  <conditionalFormatting sqref="C111:L111 C114:C115 G114:J115 L114:L115">
    <cfRule type="duplicateValues" dxfId="0" priority="4"/>
  </conditionalFormatting>
  <pageMargins left="0.75" right="0.75" top="1" bottom="1" header="0.5" footer="0.5"/>
  <pageSetup paperSize="9"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6"/>
  <sheetViews>
    <sheetView view="pageBreakPreview" zoomScale="70" zoomScaleNormal="70" workbookViewId="0">
      <pane xSplit="1" ySplit="4" topLeftCell="B5" activePane="bottomRight" state="frozen"/>
      <selection/>
      <selection pane="topRight"/>
      <selection pane="bottomLeft"/>
      <selection pane="bottomRight" activeCell="G12" sqref="G12"/>
    </sheetView>
  </sheetViews>
  <sheetFormatPr defaultColWidth="7.25" defaultRowHeight="16.5"/>
  <cols>
    <col min="1" max="1" width="7.25" style="97" hidden="1" customWidth="1"/>
    <col min="2" max="2" width="5.775" style="1" customWidth="1"/>
    <col min="3" max="3" width="28.5" style="98" customWidth="1"/>
    <col min="4" max="4" width="11.5" style="1" customWidth="1"/>
    <col min="5" max="5" width="12.225" style="1" customWidth="1"/>
    <col min="6" max="6" width="12.5333333333333" style="1" customWidth="1"/>
    <col min="7" max="7" width="53.2" style="99" customWidth="1"/>
    <col min="8" max="8" width="23.3833333333333" style="1" customWidth="1"/>
    <col min="9" max="9" width="50.1583333333333" style="100"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02"/>
      <c r="E1" s="102"/>
      <c r="F1" s="102"/>
      <c r="G1" s="103"/>
      <c r="H1" s="102"/>
      <c r="I1" s="103"/>
      <c r="J1" s="103"/>
      <c r="K1" s="102"/>
      <c r="L1" s="102"/>
      <c r="M1" s="102"/>
    </row>
    <row r="2" ht="31.5" spans="2:13">
      <c r="B2" s="104" t="s">
        <v>672</v>
      </c>
      <c r="C2" s="105"/>
      <c r="D2" s="104"/>
      <c r="E2" s="104"/>
      <c r="F2" s="104"/>
      <c r="G2" s="106"/>
      <c r="H2" s="104"/>
      <c r="I2" s="106"/>
      <c r="J2" s="106"/>
      <c r="K2" s="104"/>
      <c r="L2" s="104"/>
      <c r="M2" s="104"/>
    </row>
    <row r="3" ht="27" customHeight="1" spans="2:13">
      <c r="B3" s="104"/>
      <c r="C3" s="105"/>
      <c r="D3" s="104"/>
      <c r="E3" s="104"/>
      <c r="F3" s="104"/>
      <c r="G3" s="106"/>
      <c r="H3" s="104"/>
      <c r="I3" s="106"/>
      <c r="J3" s="106"/>
      <c r="K3" s="104"/>
      <c r="L3" s="104"/>
      <c r="M3" s="104"/>
    </row>
    <row r="4" ht="18" spans="1:13">
      <c r="A4" s="187" t="s">
        <v>428</v>
      </c>
      <c r="B4" s="107" t="s">
        <v>2</v>
      </c>
      <c r="C4" s="107" t="s">
        <v>3</v>
      </c>
      <c r="D4" s="107" t="s">
        <v>4</v>
      </c>
      <c r="E4" s="107" t="s">
        <v>5</v>
      </c>
      <c r="F4" s="107" t="s">
        <v>6</v>
      </c>
      <c r="G4" s="107" t="s">
        <v>7</v>
      </c>
      <c r="H4" s="107" t="s">
        <v>8</v>
      </c>
      <c r="I4" s="107" t="s">
        <v>9</v>
      </c>
      <c r="J4" s="107" t="s">
        <v>10</v>
      </c>
      <c r="K4" s="107" t="s">
        <v>11</v>
      </c>
      <c r="L4" s="107" t="s">
        <v>12</v>
      </c>
      <c r="M4" s="107" t="s">
        <v>13</v>
      </c>
    </row>
    <row r="5" ht="33" customHeight="1" spans="1:13">
      <c r="A5" s="187"/>
      <c r="B5" s="107">
        <f>B6+B47+B71+B77+B82+B84</f>
        <v>75</v>
      </c>
      <c r="C5" s="108"/>
      <c r="D5" s="108"/>
      <c r="E5" s="108"/>
      <c r="F5" s="108"/>
      <c r="G5" s="108"/>
      <c r="H5" s="186">
        <f>H6+H47+H71+H77+H82+H84</f>
        <v>21518.297233</v>
      </c>
      <c r="I5" s="108"/>
      <c r="J5" s="108"/>
      <c r="K5" s="108"/>
      <c r="L5" s="108"/>
      <c r="M5" s="108"/>
    </row>
    <row r="6" ht="33" customHeight="1" spans="1:13">
      <c r="A6" s="187"/>
      <c r="B6" s="110">
        <v>40</v>
      </c>
      <c r="C6" s="110" t="s">
        <v>14</v>
      </c>
      <c r="D6" s="108"/>
      <c r="E6" s="108"/>
      <c r="F6" s="108"/>
      <c r="G6" s="108"/>
      <c r="H6" s="107">
        <f>SUM(H7:H46)</f>
        <v>14715.968</v>
      </c>
      <c r="I6" s="108"/>
      <c r="J6" s="108"/>
      <c r="K6" s="108"/>
      <c r="L6" s="108"/>
      <c r="M6" s="108"/>
    </row>
    <row r="7" ht="54" spans="1:13">
      <c r="A7" s="187" t="s">
        <v>429</v>
      </c>
      <c r="B7" s="108">
        <v>1</v>
      </c>
      <c r="C7" s="107" t="s">
        <v>15</v>
      </c>
      <c r="D7" s="107" t="s">
        <v>14</v>
      </c>
      <c r="E7" s="107" t="s">
        <v>16</v>
      </c>
      <c r="F7" s="107" t="s">
        <v>17</v>
      </c>
      <c r="G7" s="107" t="s">
        <v>430</v>
      </c>
      <c r="H7" s="157">
        <v>180.348</v>
      </c>
      <c r="I7" s="107" t="s">
        <v>19</v>
      </c>
      <c r="J7" s="107" t="s">
        <v>20</v>
      </c>
      <c r="K7" s="107" t="s">
        <v>21</v>
      </c>
      <c r="L7" s="107" t="s">
        <v>22</v>
      </c>
      <c r="M7" s="107"/>
    </row>
    <row r="8" ht="90" spans="1:13">
      <c r="A8" s="187" t="s">
        <v>429</v>
      </c>
      <c r="B8" s="108">
        <v>2</v>
      </c>
      <c r="C8" s="107" t="s">
        <v>23</v>
      </c>
      <c r="D8" s="107" t="s">
        <v>14</v>
      </c>
      <c r="E8" s="107" t="s">
        <v>16</v>
      </c>
      <c r="F8" s="107" t="s">
        <v>24</v>
      </c>
      <c r="G8" s="107" t="s">
        <v>25</v>
      </c>
      <c r="H8" s="158">
        <v>750</v>
      </c>
      <c r="I8" s="107" t="s">
        <v>26</v>
      </c>
      <c r="J8" s="107" t="s">
        <v>27</v>
      </c>
      <c r="K8" s="107" t="s">
        <v>21</v>
      </c>
      <c r="L8" s="107" t="s">
        <v>28</v>
      </c>
      <c r="M8" s="107"/>
    </row>
    <row r="9" ht="161" customHeight="1" spans="1:13">
      <c r="A9" s="187" t="s">
        <v>429</v>
      </c>
      <c r="B9" s="108">
        <v>3</v>
      </c>
      <c r="C9" s="107" t="s">
        <v>29</v>
      </c>
      <c r="D9" s="107" t="s">
        <v>14</v>
      </c>
      <c r="E9" s="107" t="s">
        <v>16</v>
      </c>
      <c r="F9" s="107" t="s">
        <v>30</v>
      </c>
      <c r="G9" s="107" t="s">
        <v>431</v>
      </c>
      <c r="H9" s="157">
        <v>311</v>
      </c>
      <c r="I9" s="107" t="s">
        <v>32</v>
      </c>
      <c r="J9" s="107" t="s">
        <v>33</v>
      </c>
      <c r="K9" s="107" t="s">
        <v>21</v>
      </c>
      <c r="L9" s="107" t="s">
        <v>34</v>
      </c>
      <c r="M9" s="107"/>
    </row>
    <row r="10" ht="136" customHeight="1" spans="1:13">
      <c r="A10" s="187" t="s">
        <v>429</v>
      </c>
      <c r="B10" s="108">
        <v>4</v>
      </c>
      <c r="C10" s="107" t="s">
        <v>35</v>
      </c>
      <c r="D10" s="107" t="s">
        <v>14</v>
      </c>
      <c r="E10" s="107" t="s">
        <v>16</v>
      </c>
      <c r="F10" s="107" t="s">
        <v>36</v>
      </c>
      <c r="G10" s="107" t="s">
        <v>432</v>
      </c>
      <c r="H10" s="157">
        <v>57.3</v>
      </c>
      <c r="I10" s="107" t="s">
        <v>38</v>
      </c>
      <c r="J10" s="107" t="s">
        <v>39</v>
      </c>
      <c r="K10" s="107" t="s">
        <v>21</v>
      </c>
      <c r="L10" s="107" t="s">
        <v>40</v>
      </c>
      <c r="M10" s="107"/>
    </row>
    <row r="11" ht="55" customHeight="1" spans="1:13">
      <c r="A11" s="187" t="s">
        <v>429</v>
      </c>
      <c r="B11" s="108">
        <v>5</v>
      </c>
      <c r="C11" s="107" t="s">
        <v>41</v>
      </c>
      <c r="D11" s="107" t="s">
        <v>14</v>
      </c>
      <c r="E11" s="107" t="s">
        <v>16</v>
      </c>
      <c r="F11" s="107" t="s">
        <v>42</v>
      </c>
      <c r="G11" s="107" t="s">
        <v>43</v>
      </c>
      <c r="H11" s="157">
        <v>70</v>
      </c>
      <c r="I11" s="107" t="s">
        <v>44</v>
      </c>
      <c r="J11" s="107" t="s">
        <v>45</v>
      </c>
      <c r="K11" s="107" t="s">
        <v>21</v>
      </c>
      <c r="L11" s="107" t="s">
        <v>40</v>
      </c>
      <c r="M11" s="107"/>
    </row>
    <row r="12" ht="90" spans="1:13">
      <c r="A12" s="187" t="s">
        <v>433</v>
      </c>
      <c r="B12" s="108">
        <v>6</v>
      </c>
      <c r="C12" s="107" t="s">
        <v>46</v>
      </c>
      <c r="D12" s="107" t="s">
        <v>14</v>
      </c>
      <c r="E12" s="107" t="s">
        <v>16</v>
      </c>
      <c r="F12" s="107" t="s">
        <v>47</v>
      </c>
      <c r="G12" s="107" t="s">
        <v>673</v>
      </c>
      <c r="H12" s="159">
        <v>920</v>
      </c>
      <c r="I12" s="107" t="s">
        <v>49</v>
      </c>
      <c r="J12" s="107" t="s">
        <v>50</v>
      </c>
      <c r="K12" s="107" t="s">
        <v>21</v>
      </c>
      <c r="L12" s="107" t="s">
        <v>51</v>
      </c>
      <c r="M12" s="107"/>
    </row>
    <row r="13" ht="72" spans="1:13">
      <c r="A13" s="187" t="s">
        <v>433</v>
      </c>
      <c r="B13" s="108">
        <v>7</v>
      </c>
      <c r="C13" s="107" t="s">
        <v>52</v>
      </c>
      <c r="D13" s="107" t="s">
        <v>14</v>
      </c>
      <c r="E13" s="107" t="s">
        <v>16</v>
      </c>
      <c r="F13" s="107" t="s">
        <v>53</v>
      </c>
      <c r="G13" s="107" t="s">
        <v>435</v>
      </c>
      <c r="H13" s="107">
        <v>116</v>
      </c>
      <c r="I13" s="138" t="s">
        <v>55</v>
      </c>
      <c r="J13" s="138" t="s">
        <v>56</v>
      </c>
      <c r="K13" s="107" t="s">
        <v>21</v>
      </c>
      <c r="L13" s="107" t="s">
        <v>57</v>
      </c>
      <c r="M13" s="107" t="s">
        <v>436</v>
      </c>
    </row>
    <row r="14" ht="67" customHeight="1" spans="1:13">
      <c r="A14" s="187" t="s">
        <v>433</v>
      </c>
      <c r="B14" s="108">
        <v>8</v>
      </c>
      <c r="C14" s="107" t="s">
        <v>58</v>
      </c>
      <c r="D14" s="107" t="s">
        <v>14</v>
      </c>
      <c r="E14" s="107" t="s">
        <v>16</v>
      </c>
      <c r="F14" s="107" t="s">
        <v>59</v>
      </c>
      <c r="G14" s="107" t="s">
        <v>437</v>
      </c>
      <c r="H14" s="107">
        <v>30</v>
      </c>
      <c r="I14" s="107" t="s">
        <v>61</v>
      </c>
      <c r="J14" s="107" t="s">
        <v>674</v>
      </c>
      <c r="K14" s="107" t="s">
        <v>21</v>
      </c>
      <c r="L14" s="107" t="s">
        <v>63</v>
      </c>
      <c r="M14" s="107" t="s">
        <v>438</v>
      </c>
    </row>
    <row r="15" ht="67" customHeight="1" spans="1:13">
      <c r="A15" s="187" t="s">
        <v>433</v>
      </c>
      <c r="B15" s="108">
        <v>9</v>
      </c>
      <c r="C15" s="107" t="s">
        <v>64</v>
      </c>
      <c r="D15" s="107" t="s">
        <v>14</v>
      </c>
      <c r="E15" s="107" t="s">
        <v>16</v>
      </c>
      <c r="F15" s="107" t="s">
        <v>65</v>
      </c>
      <c r="G15" s="107" t="s">
        <v>66</v>
      </c>
      <c r="H15" s="107">
        <v>50</v>
      </c>
      <c r="I15" s="107" t="s">
        <v>67</v>
      </c>
      <c r="J15" s="107" t="s">
        <v>68</v>
      </c>
      <c r="K15" s="107" t="s">
        <v>21</v>
      </c>
      <c r="L15" s="107" t="s">
        <v>69</v>
      </c>
      <c r="M15" s="107"/>
    </row>
    <row r="16" ht="76" customHeight="1" spans="1:13">
      <c r="A16" s="187" t="s">
        <v>433</v>
      </c>
      <c r="B16" s="108">
        <v>10</v>
      </c>
      <c r="C16" s="107" t="s">
        <v>70</v>
      </c>
      <c r="D16" s="107" t="s">
        <v>14</v>
      </c>
      <c r="E16" s="159" t="s">
        <v>16</v>
      </c>
      <c r="F16" s="107" t="s">
        <v>71</v>
      </c>
      <c r="G16" s="107" t="s">
        <v>72</v>
      </c>
      <c r="H16" s="107">
        <v>125</v>
      </c>
      <c r="I16" s="107" t="s">
        <v>73</v>
      </c>
      <c r="J16" s="107" t="s">
        <v>74</v>
      </c>
      <c r="K16" s="107" t="s">
        <v>21</v>
      </c>
      <c r="L16" s="107" t="s">
        <v>75</v>
      </c>
      <c r="M16" s="107"/>
    </row>
    <row r="17" ht="72" spans="1:13">
      <c r="A17" s="187" t="s">
        <v>433</v>
      </c>
      <c r="B17" s="108">
        <v>11</v>
      </c>
      <c r="C17" s="107" t="s">
        <v>76</v>
      </c>
      <c r="D17" s="107" t="s">
        <v>14</v>
      </c>
      <c r="E17" s="107" t="s">
        <v>16</v>
      </c>
      <c r="F17" s="107" t="s">
        <v>77</v>
      </c>
      <c r="G17" s="107" t="s">
        <v>439</v>
      </c>
      <c r="H17" s="107">
        <v>285</v>
      </c>
      <c r="I17" s="107" t="s">
        <v>79</v>
      </c>
      <c r="J17" s="107" t="s">
        <v>80</v>
      </c>
      <c r="K17" s="107" t="s">
        <v>21</v>
      </c>
      <c r="L17" s="107" t="s">
        <v>81</v>
      </c>
      <c r="M17" s="107"/>
    </row>
    <row r="18" ht="126" spans="1:13">
      <c r="A18" s="187" t="s">
        <v>433</v>
      </c>
      <c r="B18" s="108">
        <v>12</v>
      </c>
      <c r="C18" s="107" t="s">
        <v>90</v>
      </c>
      <c r="D18" s="107" t="s">
        <v>14</v>
      </c>
      <c r="E18" s="107" t="s">
        <v>16</v>
      </c>
      <c r="F18" s="107" t="s">
        <v>91</v>
      </c>
      <c r="G18" s="107" t="s">
        <v>92</v>
      </c>
      <c r="H18" s="159">
        <v>2789</v>
      </c>
      <c r="I18" s="107" t="s">
        <v>93</v>
      </c>
      <c r="J18" s="107" t="s">
        <v>94</v>
      </c>
      <c r="K18" s="107" t="s">
        <v>21</v>
      </c>
      <c r="L18" s="107" t="s">
        <v>441</v>
      </c>
      <c r="M18" s="107" t="s">
        <v>442</v>
      </c>
    </row>
    <row r="19" ht="118" customHeight="1" spans="1:13">
      <c r="A19" s="187" t="s">
        <v>433</v>
      </c>
      <c r="B19" s="108">
        <v>13</v>
      </c>
      <c r="C19" s="107" t="s">
        <v>96</v>
      </c>
      <c r="D19" s="107" t="s">
        <v>14</v>
      </c>
      <c r="E19" s="159" t="s">
        <v>16</v>
      </c>
      <c r="F19" s="107" t="s">
        <v>97</v>
      </c>
      <c r="G19" s="107" t="s">
        <v>98</v>
      </c>
      <c r="H19" s="107">
        <v>135</v>
      </c>
      <c r="I19" s="107" t="s">
        <v>99</v>
      </c>
      <c r="J19" s="107" t="s">
        <v>100</v>
      </c>
      <c r="K19" s="107" t="s">
        <v>21</v>
      </c>
      <c r="L19" s="107" t="s">
        <v>75</v>
      </c>
      <c r="M19" s="107"/>
    </row>
    <row r="20" ht="108" spans="1:13">
      <c r="A20" s="187" t="s">
        <v>433</v>
      </c>
      <c r="B20" s="108">
        <v>14</v>
      </c>
      <c r="C20" s="107" t="s">
        <v>101</v>
      </c>
      <c r="D20" s="107" t="s">
        <v>14</v>
      </c>
      <c r="E20" s="107" t="s">
        <v>16</v>
      </c>
      <c r="F20" s="107" t="s">
        <v>102</v>
      </c>
      <c r="G20" s="107" t="s">
        <v>443</v>
      </c>
      <c r="H20" s="107">
        <v>761</v>
      </c>
      <c r="I20" s="107" t="s">
        <v>104</v>
      </c>
      <c r="J20" s="107" t="s">
        <v>105</v>
      </c>
      <c r="K20" s="107" t="s">
        <v>21</v>
      </c>
      <c r="L20" s="107" t="s">
        <v>444</v>
      </c>
      <c r="M20" s="107"/>
    </row>
    <row r="21" ht="117" customHeight="1" spans="1:13">
      <c r="A21" s="187" t="s">
        <v>440</v>
      </c>
      <c r="B21" s="108">
        <v>15</v>
      </c>
      <c r="C21" s="107" t="s">
        <v>107</v>
      </c>
      <c r="D21" s="107" t="s">
        <v>108</v>
      </c>
      <c r="E21" s="107" t="s">
        <v>16</v>
      </c>
      <c r="F21" s="107" t="s">
        <v>109</v>
      </c>
      <c r="G21" s="107" t="s">
        <v>445</v>
      </c>
      <c r="H21" s="107">
        <v>346.6</v>
      </c>
      <c r="I21" s="107" t="s">
        <v>111</v>
      </c>
      <c r="J21" s="107" t="s">
        <v>112</v>
      </c>
      <c r="K21" s="107" t="s">
        <v>88</v>
      </c>
      <c r="L21" s="107" t="s">
        <v>81</v>
      </c>
      <c r="M21" s="107"/>
    </row>
    <row r="22" ht="92.1" customHeight="1" spans="1:13">
      <c r="A22" s="187" t="s">
        <v>440</v>
      </c>
      <c r="B22" s="108">
        <v>16</v>
      </c>
      <c r="C22" s="107" t="s">
        <v>113</v>
      </c>
      <c r="D22" s="107" t="s">
        <v>83</v>
      </c>
      <c r="E22" s="107" t="s">
        <v>16</v>
      </c>
      <c r="F22" s="107" t="s">
        <v>114</v>
      </c>
      <c r="G22" s="107" t="s">
        <v>115</v>
      </c>
      <c r="H22" s="107">
        <v>315</v>
      </c>
      <c r="I22" s="107" t="s">
        <v>116</v>
      </c>
      <c r="J22" s="107" t="s">
        <v>117</v>
      </c>
      <c r="K22" s="107" t="s">
        <v>88</v>
      </c>
      <c r="L22" s="107" t="s">
        <v>81</v>
      </c>
      <c r="M22" s="107"/>
    </row>
    <row r="23" ht="92.1" customHeight="1" spans="1:13">
      <c r="A23" s="187" t="s">
        <v>440</v>
      </c>
      <c r="B23" s="108">
        <v>17</v>
      </c>
      <c r="C23" s="107" t="s">
        <v>118</v>
      </c>
      <c r="D23" s="107" t="s">
        <v>14</v>
      </c>
      <c r="E23" s="107" t="s">
        <v>16</v>
      </c>
      <c r="F23" s="107" t="s">
        <v>53</v>
      </c>
      <c r="G23" s="107" t="s">
        <v>446</v>
      </c>
      <c r="H23" s="107">
        <v>235.77</v>
      </c>
      <c r="I23" s="107" t="s">
        <v>120</v>
      </c>
      <c r="J23" s="107" t="s">
        <v>121</v>
      </c>
      <c r="K23" s="107" t="s">
        <v>88</v>
      </c>
      <c r="L23" s="107" t="s">
        <v>122</v>
      </c>
      <c r="M23" s="107"/>
    </row>
    <row r="24" ht="72" spans="1:13">
      <c r="A24" s="187" t="s">
        <v>440</v>
      </c>
      <c r="B24" s="108">
        <v>18</v>
      </c>
      <c r="C24" s="107" t="s">
        <v>123</v>
      </c>
      <c r="D24" s="107" t="s">
        <v>14</v>
      </c>
      <c r="E24" s="107" t="s">
        <v>124</v>
      </c>
      <c r="F24" s="107" t="s">
        <v>125</v>
      </c>
      <c r="G24" s="107" t="s">
        <v>447</v>
      </c>
      <c r="H24" s="107">
        <v>424.1</v>
      </c>
      <c r="I24" s="107" t="s">
        <v>127</v>
      </c>
      <c r="J24" s="107" t="s">
        <v>128</v>
      </c>
      <c r="K24" s="107" t="s">
        <v>88</v>
      </c>
      <c r="L24" s="107" t="s">
        <v>122</v>
      </c>
      <c r="M24" s="107"/>
    </row>
    <row r="25" ht="121" customHeight="1" spans="1:13">
      <c r="A25" s="187" t="s">
        <v>433</v>
      </c>
      <c r="B25" s="108">
        <v>19</v>
      </c>
      <c r="C25" s="107" t="s">
        <v>675</v>
      </c>
      <c r="D25" s="107" t="s">
        <v>14</v>
      </c>
      <c r="E25" s="107" t="s">
        <v>16</v>
      </c>
      <c r="F25" s="107" t="s">
        <v>130</v>
      </c>
      <c r="G25" s="107" t="s">
        <v>131</v>
      </c>
      <c r="H25" s="107">
        <v>135.4</v>
      </c>
      <c r="I25" s="107" t="s">
        <v>132</v>
      </c>
      <c r="J25" s="107" t="s">
        <v>133</v>
      </c>
      <c r="K25" s="107" t="s">
        <v>21</v>
      </c>
      <c r="L25" s="107" t="s">
        <v>69</v>
      </c>
      <c r="M25" s="107" t="s">
        <v>448</v>
      </c>
    </row>
    <row r="26" ht="172" customHeight="1" spans="1:13">
      <c r="A26" s="187" t="s">
        <v>440</v>
      </c>
      <c r="B26" s="108">
        <v>20</v>
      </c>
      <c r="C26" s="107" t="s">
        <v>134</v>
      </c>
      <c r="D26" s="107" t="s">
        <v>14</v>
      </c>
      <c r="E26" s="107" t="s">
        <v>16</v>
      </c>
      <c r="F26" s="107" t="s">
        <v>135</v>
      </c>
      <c r="G26" s="107" t="s">
        <v>136</v>
      </c>
      <c r="H26" s="107">
        <v>198</v>
      </c>
      <c r="I26" s="107" t="s">
        <v>137</v>
      </c>
      <c r="J26" s="107" t="s">
        <v>138</v>
      </c>
      <c r="K26" s="107" t="s">
        <v>88</v>
      </c>
      <c r="L26" s="107" t="s">
        <v>139</v>
      </c>
      <c r="M26" s="107"/>
    </row>
    <row r="27" ht="224" customHeight="1" spans="1:13">
      <c r="A27" s="187" t="s">
        <v>440</v>
      </c>
      <c r="B27" s="108">
        <v>21</v>
      </c>
      <c r="C27" s="107" t="s">
        <v>140</v>
      </c>
      <c r="D27" s="107" t="s">
        <v>14</v>
      </c>
      <c r="E27" s="107" t="s">
        <v>16</v>
      </c>
      <c r="F27" s="107" t="s">
        <v>141</v>
      </c>
      <c r="G27" s="107" t="s">
        <v>142</v>
      </c>
      <c r="H27" s="107">
        <v>900</v>
      </c>
      <c r="I27" s="107" t="s">
        <v>143</v>
      </c>
      <c r="J27" s="107" t="s">
        <v>144</v>
      </c>
      <c r="K27" s="107" t="s">
        <v>88</v>
      </c>
      <c r="L27" s="107" t="s">
        <v>139</v>
      </c>
      <c r="M27" s="107"/>
    </row>
    <row r="28" ht="108" customHeight="1" spans="1:13">
      <c r="A28" s="187" t="s">
        <v>440</v>
      </c>
      <c r="B28" s="108">
        <v>22</v>
      </c>
      <c r="C28" s="107" t="s">
        <v>151</v>
      </c>
      <c r="D28" s="107" t="s">
        <v>14</v>
      </c>
      <c r="E28" s="107" t="s">
        <v>16</v>
      </c>
      <c r="F28" s="107" t="s">
        <v>141</v>
      </c>
      <c r="G28" s="107" t="s">
        <v>152</v>
      </c>
      <c r="H28" s="107">
        <v>168.3</v>
      </c>
      <c r="I28" s="107" t="s">
        <v>153</v>
      </c>
      <c r="J28" s="107" t="s">
        <v>154</v>
      </c>
      <c r="K28" s="107" t="s">
        <v>88</v>
      </c>
      <c r="L28" s="107" t="s">
        <v>139</v>
      </c>
      <c r="M28" s="107"/>
    </row>
    <row r="29" s="2" customFormat="1" ht="96.95" customHeight="1" spans="1:13">
      <c r="A29" s="187" t="s">
        <v>440</v>
      </c>
      <c r="B29" s="108">
        <v>23</v>
      </c>
      <c r="C29" s="107" t="s">
        <v>155</v>
      </c>
      <c r="D29" s="107" t="s">
        <v>14</v>
      </c>
      <c r="E29" s="107" t="s">
        <v>156</v>
      </c>
      <c r="F29" s="107" t="s">
        <v>157</v>
      </c>
      <c r="G29" s="107" t="s">
        <v>158</v>
      </c>
      <c r="H29" s="107">
        <v>1200</v>
      </c>
      <c r="I29" s="107" t="s">
        <v>159</v>
      </c>
      <c r="J29" s="107" t="s">
        <v>160</v>
      </c>
      <c r="K29" s="107" t="s">
        <v>88</v>
      </c>
      <c r="L29" s="107" t="s">
        <v>161</v>
      </c>
      <c r="M29" s="107"/>
    </row>
    <row r="30" ht="114" customHeight="1" spans="1:13">
      <c r="A30" s="187" t="s">
        <v>440</v>
      </c>
      <c r="B30" s="108">
        <v>24</v>
      </c>
      <c r="C30" s="107" t="s">
        <v>177</v>
      </c>
      <c r="D30" s="107" t="s">
        <v>83</v>
      </c>
      <c r="E30" s="107" t="s">
        <v>16</v>
      </c>
      <c r="F30" s="107" t="s">
        <v>24</v>
      </c>
      <c r="G30" s="107" t="s">
        <v>178</v>
      </c>
      <c r="H30" s="107">
        <v>990</v>
      </c>
      <c r="I30" s="107" t="s">
        <v>179</v>
      </c>
      <c r="J30" s="107" t="s">
        <v>180</v>
      </c>
      <c r="K30" s="107" t="s">
        <v>88</v>
      </c>
      <c r="L30" s="107" t="s">
        <v>181</v>
      </c>
      <c r="M30" s="107"/>
    </row>
    <row r="31" s="2" customFormat="1" ht="74.1" customHeight="1" spans="1:13">
      <c r="A31" s="188" t="s">
        <v>449</v>
      </c>
      <c r="B31" s="108">
        <v>25</v>
      </c>
      <c r="C31" s="107" t="s">
        <v>182</v>
      </c>
      <c r="D31" s="107" t="s">
        <v>14</v>
      </c>
      <c r="E31" s="107" t="s">
        <v>16</v>
      </c>
      <c r="F31" s="107" t="s">
        <v>183</v>
      </c>
      <c r="G31" s="107" t="s">
        <v>184</v>
      </c>
      <c r="H31" s="107">
        <v>50</v>
      </c>
      <c r="I31" s="107" t="s">
        <v>185</v>
      </c>
      <c r="J31" s="107" t="s">
        <v>186</v>
      </c>
      <c r="K31" s="107" t="s">
        <v>187</v>
      </c>
      <c r="L31" s="107" t="s">
        <v>188</v>
      </c>
      <c r="M31" s="107"/>
    </row>
    <row r="32" s="1" customFormat="1" ht="239" customHeight="1" spans="1:13">
      <c r="A32" s="187" t="s">
        <v>450</v>
      </c>
      <c r="B32" s="108">
        <v>26</v>
      </c>
      <c r="C32" s="107" t="s">
        <v>189</v>
      </c>
      <c r="D32" s="107" t="s">
        <v>14</v>
      </c>
      <c r="E32" s="107" t="s">
        <v>124</v>
      </c>
      <c r="F32" s="107" t="s">
        <v>190</v>
      </c>
      <c r="G32" s="157" t="s">
        <v>451</v>
      </c>
      <c r="H32" s="160">
        <v>194.9</v>
      </c>
      <c r="I32" s="162" t="s">
        <v>452</v>
      </c>
      <c r="J32" s="162" t="s">
        <v>453</v>
      </c>
      <c r="K32" s="107" t="s">
        <v>194</v>
      </c>
      <c r="L32" s="107" t="s">
        <v>195</v>
      </c>
      <c r="M32" s="107"/>
    </row>
    <row r="33" s="1" customFormat="1" ht="134" customHeight="1" spans="1:13">
      <c r="A33" s="187" t="s">
        <v>440</v>
      </c>
      <c r="B33" s="108">
        <v>27</v>
      </c>
      <c r="C33" s="107" t="s">
        <v>196</v>
      </c>
      <c r="D33" s="107" t="s">
        <v>14</v>
      </c>
      <c r="E33" s="107" t="s">
        <v>16</v>
      </c>
      <c r="F33" s="107" t="s">
        <v>197</v>
      </c>
      <c r="G33" s="107" t="s">
        <v>454</v>
      </c>
      <c r="H33" s="107">
        <v>200</v>
      </c>
      <c r="I33" s="107" t="s">
        <v>199</v>
      </c>
      <c r="J33" s="107" t="s">
        <v>200</v>
      </c>
      <c r="K33" s="107" t="s">
        <v>201</v>
      </c>
      <c r="L33" s="107" t="s">
        <v>75</v>
      </c>
      <c r="M33" s="107"/>
    </row>
    <row r="34" customFormat="1" ht="114" customHeight="1" spans="1:13">
      <c r="A34" s="189" t="s">
        <v>455</v>
      </c>
      <c r="B34" s="108">
        <v>28</v>
      </c>
      <c r="C34" s="110" t="s">
        <v>456</v>
      </c>
      <c r="D34" s="107" t="s">
        <v>14</v>
      </c>
      <c r="E34" s="107" t="s">
        <v>16</v>
      </c>
      <c r="F34" s="107" t="s">
        <v>457</v>
      </c>
      <c r="G34" s="107" t="s">
        <v>458</v>
      </c>
      <c r="H34" s="107">
        <v>550.9</v>
      </c>
      <c r="I34" s="107" t="s">
        <v>676</v>
      </c>
      <c r="J34" s="107" t="s">
        <v>677</v>
      </c>
      <c r="K34" s="107" t="s">
        <v>461</v>
      </c>
      <c r="L34" s="107" t="s">
        <v>462</v>
      </c>
      <c r="M34" s="107" t="s">
        <v>463</v>
      </c>
    </row>
    <row r="35" customFormat="1" ht="65" customHeight="1" spans="1:13">
      <c r="A35" s="187" t="s">
        <v>440</v>
      </c>
      <c r="B35" s="108">
        <v>29</v>
      </c>
      <c r="C35" s="107" t="s">
        <v>172</v>
      </c>
      <c r="D35" s="107" t="s">
        <v>14</v>
      </c>
      <c r="E35" s="107" t="s">
        <v>16</v>
      </c>
      <c r="F35" s="107" t="s">
        <v>173</v>
      </c>
      <c r="G35" s="107" t="s">
        <v>174</v>
      </c>
      <c r="H35" s="107">
        <v>263.85</v>
      </c>
      <c r="I35" s="107" t="s">
        <v>175</v>
      </c>
      <c r="J35" s="107" t="s">
        <v>176</v>
      </c>
      <c r="K35" s="107" t="s">
        <v>88</v>
      </c>
      <c r="L35" s="107" t="s">
        <v>122</v>
      </c>
      <c r="M35" s="107"/>
    </row>
    <row r="36" customFormat="1" ht="65" customHeight="1" spans="1:13">
      <c r="A36" s="187" t="s">
        <v>440</v>
      </c>
      <c r="B36" s="108">
        <v>30</v>
      </c>
      <c r="C36" s="107" t="s">
        <v>82</v>
      </c>
      <c r="D36" s="107" t="s">
        <v>83</v>
      </c>
      <c r="E36" s="107" t="s">
        <v>16</v>
      </c>
      <c r="F36" s="107" t="s">
        <v>84</v>
      </c>
      <c r="G36" s="107" t="s">
        <v>85</v>
      </c>
      <c r="H36" s="107">
        <v>990</v>
      </c>
      <c r="I36" s="107" t="s">
        <v>86</v>
      </c>
      <c r="J36" s="107" t="s">
        <v>87</v>
      </c>
      <c r="K36" s="107" t="s">
        <v>88</v>
      </c>
      <c r="L36" s="107" t="s">
        <v>89</v>
      </c>
      <c r="M36" s="107"/>
    </row>
    <row r="37" customFormat="1" ht="101" customHeight="1" spans="1:13">
      <c r="A37" s="187" t="s">
        <v>440</v>
      </c>
      <c r="B37" s="108">
        <v>31</v>
      </c>
      <c r="C37" s="107" t="s">
        <v>145</v>
      </c>
      <c r="D37" s="107" t="s">
        <v>14</v>
      </c>
      <c r="E37" s="107" t="s">
        <v>16</v>
      </c>
      <c r="F37" s="107" t="s">
        <v>146</v>
      </c>
      <c r="G37" s="107" t="s">
        <v>147</v>
      </c>
      <c r="H37" s="107">
        <v>523.5</v>
      </c>
      <c r="I37" s="107" t="s">
        <v>678</v>
      </c>
      <c r="J37" s="107" t="s">
        <v>149</v>
      </c>
      <c r="K37" s="107" t="s">
        <v>88</v>
      </c>
      <c r="L37" s="107" t="s">
        <v>150</v>
      </c>
      <c r="M37" s="107"/>
    </row>
    <row r="38" ht="120" customHeight="1" spans="1:13">
      <c r="A38" s="187" t="s">
        <v>429</v>
      </c>
      <c r="B38" s="108">
        <v>32</v>
      </c>
      <c r="C38" s="107" t="s">
        <v>203</v>
      </c>
      <c r="D38" s="107" t="s">
        <v>14</v>
      </c>
      <c r="E38" s="107" t="s">
        <v>16</v>
      </c>
      <c r="F38" s="107" t="s">
        <v>204</v>
      </c>
      <c r="G38" s="107" t="s">
        <v>205</v>
      </c>
      <c r="H38" s="157">
        <v>50</v>
      </c>
      <c r="I38" s="107" t="s">
        <v>206</v>
      </c>
      <c r="J38" s="107" t="s">
        <v>207</v>
      </c>
      <c r="K38" s="107" t="s">
        <v>21</v>
      </c>
      <c r="L38" s="107" t="s">
        <v>122</v>
      </c>
      <c r="M38" s="107"/>
    </row>
    <row r="39" ht="162" customHeight="1" spans="1:13">
      <c r="A39" s="187" t="s">
        <v>429</v>
      </c>
      <c r="B39" s="108">
        <v>33</v>
      </c>
      <c r="C39" s="107" t="s">
        <v>208</v>
      </c>
      <c r="D39" s="107" t="s">
        <v>83</v>
      </c>
      <c r="E39" s="107" t="s">
        <v>16</v>
      </c>
      <c r="F39" s="107" t="s">
        <v>209</v>
      </c>
      <c r="G39" s="107" t="s">
        <v>210</v>
      </c>
      <c r="H39" s="158">
        <v>50</v>
      </c>
      <c r="I39" s="107" t="s">
        <v>211</v>
      </c>
      <c r="J39" s="107" t="s">
        <v>212</v>
      </c>
      <c r="K39" s="107" t="s">
        <v>21</v>
      </c>
      <c r="L39" s="107" t="s">
        <v>81</v>
      </c>
      <c r="M39" s="107"/>
    </row>
    <row r="40" ht="121" customHeight="1" spans="1:13">
      <c r="A40" s="187" t="s">
        <v>429</v>
      </c>
      <c r="B40" s="108">
        <v>34</v>
      </c>
      <c r="C40" s="107" t="s">
        <v>213</v>
      </c>
      <c r="D40" s="107" t="s">
        <v>14</v>
      </c>
      <c r="E40" s="107" t="s">
        <v>16</v>
      </c>
      <c r="F40" s="107" t="s">
        <v>214</v>
      </c>
      <c r="G40" s="107" t="s">
        <v>215</v>
      </c>
      <c r="H40" s="157">
        <v>50</v>
      </c>
      <c r="I40" s="107" t="s">
        <v>216</v>
      </c>
      <c r="J40" s="107" t="s">
        <v>217</v>
      </c>
      <c r="K40" s="107" t="s">
        <v>21</v>
      </c>
      <c r="L40" s="107" t="s">
        <v>81</v>
      </c>
      <c r="M40" s="107"/>
    </row>
    <row r="41" ht="92" customHeight="1" spans="1:13">
      <c r="A41" s="187" t="s">
        <v>433</v>
      </c>
      <c r="B41" s="108">
        <v>35</v>
      </c>
      <c r="C41" s="107" t="s">
        <v>218</v>
      </c>
      <c r="D41" s="107" t="s">
        <v>14</v>
      </c>
      <c r="E41" s="107" t="s">
        <v>16</v>
      </c>
      <c r="F41" s="107" t="s">
        <v>219</v>
      </c>
      <c r="G41" s="107" t="s">
        <v>220</v>
      </c>
      <c r="H41" s="107">
        <v>50</v>
      </c>
      <c r="I41" s="107" t="s">
        <v>221</v>
      </c>
      <c r="J41" s="107" t="s">
        <v>222</v>
      </c>
      <c r="K41" s="107" t="s">
        <v>21</v>
      </c>
      <c r="L41" s="107" t="s">
        <v>69</v>
      </c>
      <c r="M41" s="107"/>
    </row>
    <row r="42" ht="74.1" customHeight="1" spans="1:13">
      <c r="A42" s="189" t="s">
        <v>449</v>
      </c>
      <c r="B42" s="108">
        <v>36</v>
      </c>
      <c r="C42" s="107" t="s">
        <v>223</v>
      </c>
      <c r="D42" s="107" t="s">
        <v>14</v>
      </c>
      <c r="E42" s="107" t="s">
        <v>16</v>
      </c>
      <c r="F42" s="107" t="s">
        <v>224</v>
      </c>
      <c r="G42" s="107" t="s">
        <v>679</v>
      </c>
      <c r="H42" s="107">
        <v>50</v>
      </c>
      <c r="I42" s="107" t="s">
        <v>226</v>
      </c>
      <c r="J42" s="107" t="s">
        <v>227</v>
      </c>
      <c r="K42" s="107" t="s">
        <v>21</v>
      </c>
      <c r="L42" s="107" t="s">
        <v>195</v>
      </c>
      <c r="M42" s="107"/>
    </row>
    <row r="43" ht="74.1" customHeight="1" spans="1:13">
      <c r="A43" s="187" t="s">
        <v>433</v>
      </c>
      <c r="B43" s="108">
        <v>37</v>
      </c>
      <c r="C43" s="107" t="s">
        <v>680</v>
      </c>
      <c r="D43" s="107" t="s">
        <v>14</v>
      </c>
      <c r="E43" s="107" t="s">
        <v>16</v>
      </c>
      <c r="F43" s="107" t="s">
        <v>229</v>
      </c>
      <c r="G43" s="107" t="s">
        <v>230</v>
      </c>
      <c r="H43" s="107">
        <v>50</v>
      </c>
      <c r="I43" s="107" t="s">
        <v>231</v>
      </c>
      <c r="J43" s="107" t="s">
        <v>232</v>
      </c>
      <c r="K43" s="107" t="s">
        <v>21</v>
      </c>
      <c r="L43" s="107" t="s">
        <v>89</v>
      </c>
      <c r="M43" s="107"/>
    </row>
    <row r="44" ht="95" customHeight="1" spans="1:13">
      <c r="A44" s="187" t="s">
        <v>433</v>
      </c>
      <c r="B44" s="108">
        <v>38</v>
      </c>
      <c r="C44" s="107" t="s">
        <v>233</v>
      </c>
      <c r="D44" s="107" t="s">
        <v>14</v>
      </c>
      <c r="E44" s="107" t="s">
        <v>16</v>
      </c>
      <c r="F44" s="107" t="s">
        <v>234</v>
      </c>
      <c r="G44" s="107" t="s">
        <v>235</v>
      </c>
      <c r="H44" s="107">
        <v>50</v>
      </c>
      <c r="I44" s="107" t="s">
        <v>236</v>
      </c>
      <c r="J44" s="107" t="s">
        <v>237</v>
      </c>
      <c r="K44" s="107" t="s">
        <v>21</v>
      </c>
      <c r="L44" s="107" t="s">
        <v>75</v>
      </c>
      <c r="M44" s="107"/>
    </row>
    <row r="45" s="2" customFormat="1" ht="54" spans="1:13">
      <c r="A45" s="189" t="s">
        <v>449</v>
      </c>
      <c r="B45" s="108">
        <v>39</v>
      </c>
      <c r="C45" s="107" t="s">
        <v>238</v>
      </c>
      <c r="D45" s="107" t="s">
        <v>14</v>
      </c>
      <c r="E45" s="107" t="s">
        <v>16</v>
      </c>
      <c r="F45" s="107" t="s">
        <v>239</v>
      </c>
      <c r="G45" s="107" t="s">
        <v>497</v>
      </c>
      <c r="H45" s="107">
        <v>50</v>
      </c>
      <c r="I45" s="107" t="s">
        <v>241</v>
      </c>
      <c r="J45" s="107" t="s">
        <v>242</v>
      </c>
      <c r="K45" s="107" t="s">
        <v>21</v>
      </c>
      <c r="L45" s="107" t="s">
        <v>188</v>
      </c>
      <c r="M45" s="107"/>
    </row>
    <row r="46" ht="74.1" customHeight="1" spans="1:13">
      <c r="A46" s="187" t="s">
        <v>433</v>
      </c>
      <c r="B46" s="108">
        <v>40</v>
      </c>
      <c r="C46" s="107" t="s">
        <v>243</v>
      </c>
      <c r="D46" s="107" t="s">
        <v>14</v>
      </c>
      <c r="E46" s="107" t="s">
        <v>16</v>
      </c>
      <c r="F46" s="107" t="s">
        <v>244</v>
      </c>
      <c r="G46" s="107" t="s">
        <v>245</v>
      </c>
      <c r="H46" s="107">
        <v>50</v>
      </c>
      <c r="I46" s="107" t="s">
        <v>246</v>
      </c>
      <c r="J46" s="107" t="s">
        <v>247</v>
      </c>
      <c r="K46" s="107" t="s">
        <v>21</v>
      </c>
      <c r="L46" s="107" t="s">
        <v>248</v>
      </c>
      <c r="M46" s="107"/>
    </row>
    <row r="47" ht="45.95" customHeight="1" spans="1:13">
      <c r="A47" s="187"/>
      <c r="B47" s="110">
        <v>23</v>
      </c>
      <c r="C47" s="110" t="s">
        <v>249</v>
      </c>
      <c r="D47" s="107"/>
      <c r="E47" s="107"/>
      <c r="F47" s="107"/>
      <c r="G47" s="107"/>
      <c r="H47" s="110">
        <f>SUM(H48:H70)</f>
        <v>2094.6</v>
      </c>
      <c r="I47" s="107"/>
      <c r="J47" s="107"/>
      <c r="K47" s="107"/>
      <c r="L47" s="107"/>
      <c r="M47" s="107"/>
    </row>
    <row r="48" ht="72" customHeight="1" spans="1:13">
      <c r="A48" s="187" t="s">
        <v>433</v>
      </c>
      <c r="B48" s="108">
        <v>1</v>
      </c>
      <c r="C48" s="107" t="s">
        <v>250</v>
      </c>
      <c r="D48" s="107" t="s">
        <v>251</v>
      </c>
      <c r="E48" s="107" t="s">
        <v>16</v>
      </c>
      <c r="F48" s="107" t="s">
        <v>252</v>
      </c>
      <c r="G48" s="107" t="s">
        <v>253</v>
      </c>
      <c r="H48" s="107">
        <v>180.3</v>
      </c>
      <c r="I48" s="107" t="s">
        <v>254</v>
      </c>
      <c r="J48" s="107" t="s">
        <v>255</v>
      </c>
      <c r="K48" s="107" t="s">
        <v>21</v>
      </c>
      <c r="L48" s="107" t="s">
        <v>256</v>
      </c>
      <c r="M48" s="107"/>
    </row>
    <row r="49" ht="143" customHeight="1" spans="1:13">
      <c r="A49" s="187" t="s">
        <v>433</v>
      </c>
      <c r="B49" s="108">
        <v>2</v>
      </c>
      <c r="C49" s="107" t="s">
        <v>257</v>
      </c>
      <c r="D49" s="107" t="s">
        <v>251</v>
      </c>
      <c r="E49" s="107" t="s">
        <v>124</v>
      </c>
      <c r="F49" s="107" t="s">
        <v>258</v>
      </c>
      <c r="G49" s="107" t="s">
        <v>259</v>
      </c>
      <c r="H49" s="107">
        <v>295.72</v>
      </c>
      <c r="I49" s="107" t="s">
        <v>260</v>
      </c>
      <c r="J49" s="107" t="s">
        <v>261</v>
      </c>
      <c r="K49" s="107" t="s">
        <v>21</v>
      </c>
      <c r="L49" s="107" t="s">
        <v>262</v>
      </c>
      <c r="M49" s="107"/>
    </row>
    <row r="50" ht="100" customHeight="1" spans="1:13">
      <c r="A50" s="187" t="s">
        <v>450</v>
      </c>
      <c r="B50" s="108">
        <v>3</v>
      </c>
      <c r="C50" s="107" t="s">
        <v>263</v>
      </c>
      <c r="D50" s="107" t="s">
        <v>264</v>
      </c>
      <c r="E50" s="107" t="s">
        <v>16</v>
      </c>
      <c r="F50" s="107" t="s">
        <v>265</v>
      </c>
      <c r="G50" s="107" t="s">
        <v>266</v>
      </c>
      <c r="H50" s="157">
        <v>98.1</v>
      </c>
      <c r="I50" s="107" t="s">
        <v>267</v>
      </c>
      <c r="J50" s="107" t="s">
        <v>268</v>
      </c>
      <c r="K50" s="107" t="s">
        <v>194</v>
      </c>
      <c r="L50" s="107" t="s">
        <v>269</v>
      </c>
      <c r="M50" s="107"/>
    </row>
    <row r="51" ht="87.95" customHeight="1" spans="1:13">
      <c r="A51" s="187" t="s">
        <v>450</v>
      </c>
      <c r="B51" s="108">
        <v>4</v>
      </c>
      <c r="C51" s="107" t="s">
        <v>270</v>
      </c>
      <c r="D51" s="107" t="s">
        <v>264</v>
      </c>
      <c r="E51" s="107" t="s">
        <v>124</v>
      </c>
      <c r="F51" s="107" t="s">
        <v>271</v>
      </c>
      <c r="G51" s="107" t="s">
        <v>272</v>
      </c>
      <c r="H51" s="157">
        <v>57.47</v>
      </c>
      <c r="I51" s="107" t="s">
        <v>273</v>
      </c>
      <c r="J51" s="107" t="s">
        <v>273</v>
      </c>
      <c r="K51" s="107" t="s">
        <v>194</v>
      </c>
      <c r="L51" s="107" t="s">
        <v>274</v>
      </c>
      <c r="M51" s="107"/>
    </row>
    <row r="52" ht="86" customHeight="1" spans="1:13">
      <c r="A52" s="187" t="s">
        <v>450</v>
      </c>
      <c r="B52" s="108">
        <v>5</v>
      </c>
      <c r="C52" s="107" t="s">
        <v>275</v>
      </c>
      <c r="D52" s="107" t="s">
        <v>264</v>
      </c>
      <c r="E52" s="107" t="s">
        <v>124</v>
      </c>
      <c r="F52" s="107" t="s">
        <v>276</v>
      </c>
      <c r="G52" s="107" t="s">
        <v>277</v>
      </c>
      <c r="H52" s="157">
        <v>42.55</v>
      </c>
      <c r="I52" s="107" t="s">
        <v>278</v>
      </c>
      <c r="J52" s="107" t="s">
        <v>278</v>
      </c>
      <c r="K52" s="107" t="s">
        <v>194</v>
      </c>
      <c r="L52" s="107" t="s">
        <v>279</v>
      </c>
      <c r="M52" s="107"/>
    </row>
    <row r="53" ht="116" customHeight="1" spans="1:13">
      <c r="A53" s="187" t="s">
        <v>450</v>
      </c>
      <c r="B53" s="108">
        <v>6</v>
      </c>
      <c r="C53" s="107" t="s">
        <v>280</v>
      </c>
      <c r="D53" s="107" t="s">
        <v>264</v>
      </c>
      <c r="E53" s="107" t="s">
        <v>16</v>
      </c>
      <c r="F53" s="107" t="s">
        <v>281</v>
      </c>
      <c r="G53" s="107" t="s">
        <v>282</v>
      </c>
      <c r="H53" s="157">
        <v>68.81</v>
      </c>
      <c r="I53" s="107" t="s">
        <v>283</v>
      </c>
      <c r="J53" s="107" t="s">
        <v>284</v>
      </c>
      <c r="K53" s="107" t="s">
        <v>194</v>
      </c>
      <c r="L53" s="107" t="s">
        <v>279</v>
      </c>
      <c r="M53" s="107"/>
    </row>
    <row r="54" ht="77" customHeight="1" spans="1:13">
      <c r="A54" s="187" t="s">
        <v>450</v>
      </c>
      <c r="B54" s="108">
        <v>7</v>
      </c>
      <c r="C54" s="107" t="s">
        <v>285</v>
      </c>
      <c r="D54" s="107" t="s">
        <v>264</v>
      </c>
      <c r="E54" s="107" t="s">
        <v>16</v>
      </c>
      <c r="F54" s="107" t="s">
        <v>286</v>
      </c>
      <c r="G54" s="107" t="s">
        <v>498</v>
      </c>
      <c r="H54" s="157">
        <v>110</v>
      </c>
      <c r="I54" s="107" t="s">
        <v>288</v>
      </c>
      <c r="J54" s="107" t="s">
        <v>289</v>
      </c>
      <c r="K54" s="107" t="s">
        <v>194</v>
      </c>
      <c r="L54" s="107" t="s">
        <v>290</v>
      </c>
      <c r="M54" s="107"/>
    </row>
    <row r="55" ht="73" customHeight="1" spans="1:13">
      <c r="A55" s="187" t="s">
        <v>450</v>
      </c>
      <c r="B55" s="108">
        <v>8</v>
      </c>
      <c r="C55" s="107" t="s">
        <v>291</v>
      </c>
      <c r="D55" s="107" t="s">
        <v>264</v>
      </c>
      <c r="E55" s="107" t="s">
        <v>16</v>
      </c>
      <c r="F55" s="107" t="s">
        <v>135</v>
      </c>
      <c r="G55" s="107" t="s">
        <v>499</v>
      </c>
      <c r="H55" s="157">
        <v>46.77</v>
      </c>
      <c r="I55" s="107" t="s">
        <v>293</v>
      </c>
      <c r="J55" s="107" t="s">
        <v>294</v>
      </c>
      <c r="K55" s="107" t="s">
        <v>194</v>
      </c>
      <c r="L55" s="107" t="s">
        <v>295</v>
      </c>
      <c r="M55" s="107"/>
    </row>
    <row r="56" ht="85" customHeight="1" spans="1:13">
      <c r="A56" s="187" t="s">
        <v>450</v>
      </c>
      <c r="B56" s="108">
        <v>9</v>
      </c>
      <c r="C56" s="107" t="s">
        <v>296</v>
      </c>
      <c r="D56" s="107" t="s">
        <v>297</v>
      </c>
      <c r="E56" s="107" t="s">
        <v>124</v>
      </c>
      <c r="F56" s="107" t="s">
        <v>298</v>
      </c>
      <c r="G56" s="107" t="s">
        <v>299</v>
      </c>
      <c r="H56" s="157">
        <v>98.94</v>
      </c>
      <c r="I56" s="107" t="s">
        <v>300</v>
      </c>
      <c r="J56" s="107" t="s">
        <v>301</v>
      </c>
      <c r="K56" s="107" t="s">
        <v>194</v>
      </c>
      <c r="L56" s="107" t="s">
        <v>302</v>
      </c>
      <c r="M56" s="107"/>
    </row>
    <row r="57" ht="75.95" customHeight="1" spans="1:13">
      <c r="A57" s="187" t="s">
        <v>450</v>
      </c>
      <c r="B57" s="108">
        <v>10</v>
      </c>
      <c r="C57" s="107" t="s">
        <v>303</v>
      </c>
      <c r="D57" s="107" t="s">
        <v>297</v>
      </c>
      <c r="E57" s="107" t="s">
        <v>124</v>
      </c>
      <c r="F57" s="107" t="s">
        <v>304</v>
      </c>
      <c r="G57" s="107" t="s">
        <v>305</v>
      </c>
      <c r="H57" s="157">
        <v>17.1</v>
      </c>
      <c r="I57" s="107" t="s">
        <v>306</v>
      </c>
      <c r="J57" s="107" t="s">
        <v>307</v>
      </c>
      <c r="K57" s="107" t="s">
        <v>194</v>
      </c>
      <c r="L57" s="107" t="s">
        <v>302</v>
      </c>
      <c r="M57" s="107"/>
    </row>
    <row r="58" ht="75.95" customHeight="1" spans="1:13">
      <c r="A58" s="187" t="s">
        <v>450</v>
      </c>
      <c r="B58" s="108">
        <v>11</v>
      </c>
      <c r="C58" s="107" t="s">
        <v>308</v>
      </c>
      <c r="D58" s="107" t="s">
        <v>297</v>
      </c>
      <c r="E58" s="107" t="s">
        <v>16</v>
      </c>
      <c r="F58" s="107" t="s">
        <v>309</v>
      </c>
      <c r="G58" s="107" t="s">
        <v>310</v>
      </c>
      <c r="H58" s="157">
        <v>59.05</v>
      </c>
      <c r="I58" s="107" t="s">
        <v>311</v>
      </c>
      <c r="J58" s="107" t="s">
        <v>312</v>
      </c>
      <c r="K58" s="107" t="s">
        <v>194</v>
      </c>
      <c r="L58" s="107" t="s">
        <v>313</v>
      </c>
      <c r="M58" s="107"/>
    </row>
    <row r="59" ht="79" customHeight="1" spans="1:13">
      <c r="A59" s="187" t="s">
        <v>450</v>
      </c>
      <c r="B59" s="108">
        <v>12</v>
      </c>
      <c r="C59" s="107" t="s">
        <v>314</v>
      </c>
      <c r="D59" s="107" t="s">
        <v>264</v>
      </c>
      <c r="E59" s="116" t="s">
        <v>16</v>
      </c>
      <c r="F59" s="116" t="s">
        <v>315</v>
      </c>
      <c r="G59" s="116" t="s">
        <v>316</v>
      </c>
      <c r="H59" s="157">
        <v>93.52</v>
      </c>
      <c r="I59" s="116" t="s">
        <v>317</v>
      </c>
      <c r="J59" s="116" t="s">
        <v>318</v>
      </c>
      <c r="K59" s="116" t="s">
        <v>194</v>
      </c>
      <c r="L59" s="107" t="s">
        <v>319</v>
      </c>
      <c r="M59" s="107"/>
    </row>
    <row r="60" ht="112" customHeight="1" spans="1:13">
      <c r="A60" s="187" t="s">
        <v>450</v>
      </c>
      <c r="B60" s="108">
        <v>13</v>
      </c>
      <c r="C60" s="107" t="s">
        <v>320</v>
      </c>
      <c r="D60" s="107" t="s">
        <v>264</v>
      </c>
      <c r="E60" s="107" t="s">
        <v>124</v>
      </c>
      <c r="F60" s="107" t="s">
        <v>321</v>
      </c>
      <c r="G60" s="107" t="s">
        <v>322</v>
      </c>
      <c r="H60" s="157">
        <v>99.5</v>
      </c>
      <c r="I60" s="107" t="s">
        <v>323</v>
      </c>
      <c r="J60" s="107" t="s">
        <v>324</v>
      </c>
      <c r="K60" s="107" t="s">
        <v>194</v>
      </c>
      <c r="L60" s="107" t="s">
        <v>325</v>
      </c>
      <c r="M60" s="107" t="s">
        <v>500</v>
      </c>
    </row>
    <row r="61" ht="81.95" customHeight="1" spans="1:13">
      <c r="A61" s="187" t="s">
        <v>450</v>
      </c>
      <c r="B61" s="108">
        <v>14</v>
      </c>
      <c r="C61" s="107" t="s">
        <v>326</v>
      </c>
      <c r="D61" s="107" t="s">
        <v>264</v>
      </c>
      <c r="E61" s="107" t="s">
        <v>124</v>
      </c>
      <c r="F61" s="159" t="s">
        <v>327</v>
      </c>
      <c r="G61" s="107" t="s">
        <v>328</v>
      </c>
      <c r="H61" s="157">
        <v>43.04</v>
      </c>
      <c r="I61" s="107" t="s">
        <v>329</v>
      </c>
      <c r="J61" s="107" t="s">
        <v>330</v>
      </c>
      <c r="K61" s="107" t="s">
        <v>194</v>
      </c>
      <c r="L61" s="107" t="s">
        <v>331</v>
      </c>
      <c r="M61" s="107"/>
    </row>
    <row r="62" ht="211" customHeight="1" spans="1:13">
      <c r="A62" s="187" t="s">
        <v>450</v>
      </c>
      <c r="B62" s="108">
        <v>15</v>
      </c>
      <c r="C62" s="107" t="s">
        <v>332</v>
      </c>
      <c r="D62" s="107" t="s">
        <v>264</v>
      </c>
      <c r="E62" s="159" t="s">
        <v>124</v>
      </c>
      <c r="F62" s="159" t="s">
        <v>239</v>
      </c>
      <c r="G62" s="107" t="s">
        <v>333</v>
      </c>
      <c r="H62" s="157">
        <v>33.13</v>
      </c>
      <c r="I62" s="107" t="s">
        <v>334</v>
      </c>
      <c r="J62" s="107" t="s">
        <v>335</v>
      </c>
      <c r="K62" s="107" t="s">
        <v>194</v>
      </c>
      <c r="L62" s="107" t="s">
        <v>331</v>
      </c>
      <c r="M62" s="107"/>
    </row>
    <row r="63" ht="111" customHeight="1" spans="1:13">
      <c r="A63" s="187" t="s">
        <v>450</v>
      </c>
      <c r="B63" s="108">
        <v>16</v>
      </c>
      <c r="C63" s="107" t="s">
        <v>336</v>
      </c>
      <c r="D63" s="107" t="s">
        <v>264</v>
      </c>
      <c r="E63" s="107" t="s">
        <v>124</v>
      </c>
      <c r="F63" s="159" t="s">
        <v>337</v>
      </c>
      <c r="G63" s="107" t="s">
        <v>338</v>
      </c>
      <c r="H63" s="157">
        <v>48.47</v>
      </c>
      <c r="I63" s="107" t="s">
        <v>339</v>
      </c>
      <c r="J63" s="107" t="s">
        <v>340</v>
      </c>
      <c r="K63" s="107" t="s">
        <v>194</v>
      </c>
      <c r="L63" s="107" t="s">
        <v>331</v>
      </c>
      <c r="M63" s="107"/>
    </row>
    <row r="64" ht="84" customHeight="1" spans="1:13">
      <c r="A64" s="187" t="s">
        <v>450</v>
      </c>
      <c r="B64" s="108">
        <v>17</v>
      </c>
      <c r="C64" s="107" t="s">
        <v>341</v>
      </c>
      <c r="D64" s="107" t="s">
        <v>264</v>
      </c>
      <c r="E64" s="107" t="s">
        <v>16</v>
      </c>
      <c r="F64" s="107" t="s">
        <v>342</v>
      </c>
      <c r="G64" s="107" t="s">
        <v>343</v>
      </c>
      <c r="H64" s="138">
        <v>94.86</v>
      </c>
      <c r="I64" s="107" t="s">
        <v>344</v>
      </c>
      <c r="J64" s="107" t="s">
        <v>345</v>
      </c>
      <c r="K64" s="107" t="s">
        <v>194</v>
      </c>
      <c r="L64" s="107" t="s">
        <v>346</v>
      </c>
      <c r="M64" s="107"/>
    </row>
    <row r="65" ht="84" customHeight="1" spans="1:13">
      <c r="A65" s="187" t="s">
        <v>450</v>
      </c>
      <c r="B65" s="108">
        <v>18</v>
      </c>
      <c r="C65" s="107" t="s">
        <v>347</v>
      </c>
      <c r="D65" s="107" t="s">
        <v>264</v>
      </c>
      <c r="E65" s="107" t="s">
        <v>16</v>
      </c>
      <c r="F65" s="107" t="s">
        <v>348</v>
      </c>
      <c r="G65" s="107" t="s">
        <v>349</v>
      </c>
      <c r="H65" s="157">
        <v>99.8</v>
      </c>
      <c r="I65" s="107" t="s">
        <v>350</v>
      </c>
      <c r="J65" s="107" t="s">
        <v>351</v>
      </c>
      <c r="K65" s="107" t="s">
        <v>194</v>
      </c>
      <c r="L65" s="107" t="s">
        <v>352</v>
      </c>
      <c r="M65" s="107" t="s">
        <v>501</v>
      </c>
    </row>
    <row r="66" ht="108" spans="1:13">
      <c r="A66" s="187" t="s">
        <v>450</v>
      </c>
      <c r="B66" s="108">
        <v>19</v>
      </c>
      <c r="C66" s="107" t="s">
        <v>353</v>
      </c>
      <c r="D66" s="107" t="s">
        <v>264</v>
      </c>
      <c r="E66" s="107" t="s">
        <v>124</v>
      </c>
      <c r="F66" s="107" t="s">
        <v>354</v>
      </c>
      <c r="G66" s="107" t="s">
        <v>355</v>
      </c>
      <c r="H66" s="157">
        <v>75.89</v>
      </c>
      <c r="I66" s="107" t="s">
        <v>356</v>
      </c>
      <c r="J66" s="107" t="s">
        <v>357</v>
      </c>
      <c r="K66" s="107" t="s">
        <v>194</v>
      </c>
      <c r="L66" s="107" t="s">
        <v>358</v>
      </c>
      <c r="M66" s="107"/>
    </row>
    <row r="67" ht="133" customHeight="1" spans="1:13">
      <c r="A67" s="189" t="s">
        <v>449</v>
      </c>
      <c r="B67" s="108">
        <v>20</v>
      </c>
      <c r="C67" s="107" t="s">
        <v>359</v>
      </c>
      <c r="D67" s="107" t="s">
        <v>264</v>
      </c>
      <c r="E67" s="116" t="s">
        <v>124</v>
      </c>
      <c r="F67" s="116" t="s">
        <v>360</v>
      </c>
      <c r="G67" s="116" t="s">
        <v>361</v>
      </c>
      <c r="H67" s="116">
        <v>110</v>
      </c>
      <c r="I67" s="116" t="s">
        <v>362</v>
      </c>
      <c r="J67" s="116" t="s">
        <v>363</v>
      </c>
      <c r="K67" s="116" t="s">
        <v>194</v>
      </c>
      <c r="L67" s="107" t="s">
        <v>358</v>
      </c>
      <c r="M67" s="107"/>
    </row>
    <row r="68" ht="76" customHeight="1" spans="1:13">
      <c r="A68" s="189" t="s">
        <v>455</v>
      </c>
      <c r="B68" s="108">
        <v>21</v>
      </c>
      <c r="C68" s="107" t="s">
        <v>502</v>
      </c>
      <c r="D68" s="107" t="s">
        <v>264</v>
      </c>
      <c r="E68" s="116" t="s">
        <v>16</v>
      </c>
      <c r="F68" s="116" t="s">
        <v>503</v>
      </c>
      <c r="G68" s="116" t="s">
        <v>504</v>
      </c>
      <c r="H68" s="116">
        <v>100.51</v>
      </c>
      <c r="I68" s="116" t="s">
        <v>505</v>
      </c>
      <c r="J68" s="116" t="s">
        <v>506</v>
      </c>
      <c r="K68" s="116" t="s">
        <v>194</v>
      </c>
      <c r="L68" s="107" t="s">
        <v>663</v>
      </c>
      <c r="M68" s="107"/>
    </row>
    <row r="69" ht="74" customHeight="1" spans="1:13">
      <c r="A69" s="189" t="s">
        <v>455</v>
      </c>
      <c r="B69" s="108">
        <v>22</v>
      </c>
      <c r="C69" s="107" t="s">
        <v>508</v>
      </c>
      <c r="D69" s="107" t="s">
        <v>264</v>
      </c>
      <c r="E69" s="116" t="s">
        <v>16</v>
      </c>
      <c r="F69" s="116" t="s">
        <v>509</v>
      </c>
      <c r="G69" s="116" t="s">
        <v>510</v>
      </c>
      <c r="H69" s="116">
        <v>171.32</v>
      </c>
      <c r="I69" s="116" t="s">
        <v>511</v>
      </c>
      <c r="J69" s="116" t="s">
        <v>512</v>
      </c>
      <c r="K69" s="116" t="s">
        <v>194</v>
      </c>
      <c r="L69" s="107" t="s">
        <v>513</v>
      </c>
      <c r="M69" s="107" t="s">
        <v>681</v>
      </c>
    </row>
    <row r="70" ht="80" customHeight="1" spans="1:13">
      <c r="A70" s="189" t="s">
        <v>455</v>
      </c>
      <c r="B70" s="108">
        <v>23</v>
      </c>
      <c r="C70" s="107" t="s">
        <v>514</v>
      </c>
      <c r="D70" s="107" t="s">
        <v>264</v>
      </c>
      <c r="E70" s="116" t="s">
        <v>16</v>
      </c>
      <c r="F70" s="116" t="s">
        <v>515</v>
      </c>
      <c r="G70" s="116" t="s">
        <v>516</v>
      </c>
      <c r="H70" s="116">
        <v>49.75</v>
      </c>
      <c r="I70" s="116" t="s">
        <v>517</v>
      </c>
      <c r="J70" s="116" t="s">
        <v>518</v>
      </c>
      <c r="K70" s="116" t="s">
        <v>682</v>
      </c>
      <c r="L70" s="107" t="s">
        <v>520</v>
      </c>
      <c r="M70" s="107"/>
    </row>
    <row r="71" ht="50.1" customHeight="1" spans="1:13">
      <c r="A71" s="187"/>
      <c r="B71" s="110">
        <v>5</v>
      </c>
      <c r="C71" s="110" t="s">
        <v>364</v>
      </c>
      <c r="D71" s="107"/>
      <c r="E71" s="107"/>
      <c r="F71" s="107"/>
      <c r="G71" s="107"/>
      <c r="H71" s="107">
        <f>SUM(H72:H76)</f>
        <v>2777.26</v>
      </c>
      <c r="I71" s="107"/>
      <c r="J71" s="107"/>
      <c r="K71" s="107"/>
      <c r="L71" s="107"/>
      <c r="M71" s="107"/>
    </row>
    <row r="72" s="1" customFormat="1" ht="81.75" customHeight="1" spans="1:13">
      <c r="A72" s="187" t="s">
        <v>429</v>
      </c>
      <c r="B72" s="108">
        <v>1</v>
      </c>
      <c r="C72" s="107" t="s">
        <v>365</v>
      </c>
      <c r="D72" s="107" t="s">
        <v>364</v>
      </c>
      <c r="E72" s="107" t="s">
        <v>16</v>
      </c>
      <c r="F72" s="107" t="s">
        <v>102</v>
      </c>
      <c r="G72" s="107" t="s">
        <v>366</v>
      </c>
      <c r="H72" s="157">
        <v>2090.76</v>
      </c>
      <c r="I72" s="107" t="s">
        <v>367</v>
      </c>
      <c r="J72" s="107" t="s">
        <v>368</v>
      </c>
      <c r="K72" s="107" t="s">
        <v>369</v>
      </c>
      <c r="L72" s="107" t="s">
        <v>370</v>
      </c>
      <c r="M72" s="190"/>
    </row>
    <row r="73" s="1" customFormat="1" ht="83.25" customHeight="1" spans="1:13">
      <c r="A73" s="187" t="s">
        <v>429</v>
      </c>
      <c r="B73" s="108">
        <v>2</v>
      </c>
      <c r="C73" s="107" t="s">
        <v>371</v>
      </c>
      <c r="D73" s="107" t="s">
        <v>364</v>
      </c>
      <c r="E73" s="107" t="s">
        <v>16</v>
      </c>
      <c r="F73" s="107" t="s">
        <v>102</v>
      </c>
      <c r="G73" s="107" t="s">
        <v>372</v>
      </c>
      <c r="H73" s="157">
        <v>110</v>
      </c>
      <c r="I73" s="107" t="s">
        <v>373</v>
      </c>
      <c r="J73" s="107" t="s">
        <v>374</v>
      </c>
      <c r="K73" s="107" t="s">
        <v>369</v>
      </c>
      <c r="L73" s="107" t="s">
        <v>375</v>
      </c>
      <c r="M73" s="190"/>
    </row>
    <row r="74" s="1" customFormat="1" ht="63.75" customHeight="1" spans="1:13">
      <c r="A74" s="187" t="s">
        <v>429</v>
      </c>
      <c r="B74" s="108">
        <v>3</v>
      </c>
      <c r="C74" s="107" t="s">
        <v>376</v>
      </c>
      <c r="D74" s="107" t="s">
        <v>364</v>
      </c>
      <c r="E74" s="107" t="s">
        <v>16</v>
      </c>
      <c r="F74" s="107" t="s">
        <v>102</v>
      </c>
      <c r="G74" s="107" t="s">
        <v>377</v>
      </c>
      <c r="H74" s="157">
        <v>400</v>
      </c>
      <c r="I74" s="107" t="s">
        <v>378</v>
      </c>
      <c r="J74" s="107" t="s">
        <v>379</v>
      </c>
      <c r="K74" s="107" t="s">
        <v>369</v>
      </c>
      <c r="L74" s="107" t="s">
        <v>370</v>
      </c>
      <c r="M74" s="190"/>
    </row>
    <row r="75" s="1" customFormat="1" ht="144" customHeight="1" spans="1:13">
      <c r="A75" s="187" t="s">
        <v>429</v>
      </c>
      <c r="B75" s="108">
        <v>4</v>
      </c>
      <c r="C75" s="107" t="s">
        <v>380</v>
      </c>
      <c r="D75" s="107" t="s">
        <v>364</v>
      </c>
      <c r="E75" s="107" t="s">
        <v>16</v>
      </c>
      <c r="F75" s="107" t="s">
        <v>102</v>
      </c>
      <c r="G75" s="107" t="s">
        <v>381</v>
      </c>
      <c r="H75" s="157">
        <v>27</v>
      </c>
      <c r="I75" s="107" t="s">
        <v>382</v>
      </c>
      <c r="J75" s="107" t="s">
        <v>383</v>
      </c>
      <c r="K75" s="107" t="s">
        <v>21</v>
      </c>
      <c r="L75" s="107" t="s">
        <v>384</v>
      </c>
      <c r="M75" s="107"/>
    </row>
    <row r="76" s="1" customFormat="1" ht="162" spans="1:13">
      <c r="A76" s="187" t="s">
        <v>429</v>
      </c>
      <c r="B76" s="108">
        <v>5</v>
      </c>
      <c r="C76" s="107" t="s">
        <v>385</v>
      </c>
      <c r="D76" s="107" t="s">
        <v>364</v>
      </c>
      <c r="E76" s="107" t="s">
        <v>16</v>
      </c>
      <c r="F76" s="107" t="s">
        <v>102</v>
      </c>
      <c r="G76" s="107" t="s">
        <v>386</v>
      </c>
      <c r="H76" s="157">
        <v>149.5</v>
      </c>
      <c r="I76" s="107" t="s">
        <v>387</v>
      </c>
      <c r="J76" s="107" t="s">
        <v>387</v>
      </c>
      <c r="K76" s="107" t="s">
        <v>369</v>
      </c>
      <c r="L76" s="107" t="s">
        <v>388</v>
      </c>
      <c r="M76" s="107" t="s">
        <v>389</v>
      </c>
    </row>
    <row r="77" ht="50.1" customHeight="1" spans="1:13">
      <c r="A77" s="187"/>
      <c r="B77" s="110">
        <v>4</v>
      </c>
      <c r="C77" s="110" t="s">
        <v>390</v>
      </c>
      <c r="D77" s="107"/>
      <c r="E77" s="107"/>
      <c r="F77" s="107"/>
      <c r="G77" s="107"/>
      <c r="H77" s="107">
        <f>SUM(H78:H81)</f>
        <v>1229</v>
      </c>
      <c r="I77" s="107"/>
      <c r="J77" s="107"/>
      <c r="K77" s="107"/>
      <c r="L77" s="107"/>
      <c r="M77" s="107"/>
    </row>
    <row r="78" s="1" customFormat="1" ht="50.1" customHeight="1" spans="1:13">
      <c r="A78" s="187" t="s">
        <v>429</v>
      </c>
      <c r="B78" s="108">
        <v>1</v>
      </c>
      <c r="C78" s="107" t="s">
        <v>391</v>
      </c>
      <c r="D78" s="107" t="s">
        <v>16</v>
      </c>
      <c r="E78" s="107" t="s">
        <v>251</v>
      </c>
      <c r="F78" s="107" t="s">
        <v>392</v>
      </c>
      <c r="G78" s="107" t="s">
        <v>393</v>
      </c>
      <c r="H78" s="157">
        <v>83</v>
      </c>
      <c r="I78" s="107" t="s">
        <v>394</v>
      </c>
      <c r="J78" s="107" t="s">
        <v>395</v>
      </c>
      <c r="K78" s="107" t="s">
        <v>21</v>
      </c>
      <c r="L78" s="107" t="s">
        <v>396</v>
      </c>
      <c r="M78" s="107"/>
    </row>
    <row r="79" s="2" customFormat="1" ht="75" customHeight="1" spans="1:13">
      <c r="A79" s="187" t="s">
        <v>429</v>
      </c>
      <c r="B79" s="108">
        <v>2</v>
      </c>
      <c r="C79" s="107" t="s">
        <v>397</v>
      </c>
      <c r="D79" s="107" t="s">
        <v>16</v>
      </c>
      <c r="E79" s="107" t="s">
        <v>398</v>
      </c>
      <c r="F79" s="107" t="s">
        <v>399</v>
      </c>
      <c r="G79" s="107" t="s">
        <v>400</v>
      </c>
      <c r="H79" s="157">
        <v>489</v>
      </c>
      <c r="I79" s="107" t="s">
        <v>683</v>
      </c>
      <c r="J79" s="107" t="s">
        <v>402</v>
      </c>
      <c r="K79" s="107" t="s">
        <v>21</v>
      </c>
      <c r="L79" s="107" t="s">
        <v>403</v>
      </c>
      <c r="M79" s="107"/>
    </row>
    <row r="80" s="2" customFormat="1" ht="50.1" customHeight="1" spans="1:13">
      <c r="A80" s="191" t="s">
        <v>433</v>
      </c>
      <c r="B80" s="108">
        <v>3</v>
      </c>
      <c r="C80" s="107" t="s">
        <v>404</v>
      </c>
      <c r="D80" s="107" t="s">
        <v>16</v>
      </c>
      <c r="E80" s="107" t="s">
        <v>251</v>
      </c>
      <c r="F80" s="107" t="s">
        <v>405</v>
      </c>
      <c r="G80" s="107" t="s">
        <v>406</v>
      </c>
      <c r="H80" s="107">
        <v>84</v>
      </c>
      <c r="I80" s="107" t="s">
        <v>394</v>
      </c>
      <c r="J80" s="107" t="s">
        <v>395</v>
      </c>
      <c r="K80" s="107" t="s">
        <v>21</v>
      </c>
      <c r="L80" s="107" t="s">
        <v>403</v>
      </c>
      <c r="M80" s="107"/>
    </row>
    <row r="81" s="2" customFormat="1" ht="54" spans="1:13">
      <c r="A81" s="188" t="s">
        <v>449</v>
      </c>
      <c r="B81" s="108">
        <v>4</v>
      </c>
      <c r="C81" s="107" t="s">
        <v>407</v>
      </c>
      <c r="D81" s="107" t="s">
        <v>16</v>
      </c>
      <c r="E81" s="107" t="s">
        <v>671</v>
      </c>
      <c r="F81" s="107" t="s">
        <v>408</v>
      </c>
      <c r="G81" s="107" t="s">
        <v>409</v>
      </c>
      <c r="H81" s="107">
        <v>573</v>
      </c>
      <c r="I81" s="107" t="s">
        <v>410</v>
      </c>
      <c r="J81" s="107" t="s">
        <v>402</v>
      </c>
      <c r="K81" s="107" t="s">
        <v>411</v>
      </c>
      <c r="L81" s="107" t="s">
        <v>403</v>
      </c>
      <c r="M81" s="107"/>
    </row>
    <row r="82" ht="43.5" customHeight="1" spans="1:13">
      <c r="A82" s="187"/>
      <c r="B82" s="110">
        <v>1</v>
      </c>
      <c r="C82" s="110" t="s">
        <v>412</v>
      </c>
      <c r="D82" s="107"/>
      <c r="E82" s="107"/>
      <c r="F82" s="107"/>
      <c r="G82" s="107"/>
      <c r="H82" s="107">
        <v>280</v>
      </c>
      <c r="I82" s="107"/>
      <c r="J82" s="107"/>
      <c r="K82" s="107"/>
      <c r="L82" s="107"/>
      <c r="M82" s="107"/>
    </row>
    <row r="83" s="1" customFormat="1" ht="92.25" customHeight="1" spans="1:13">
      <c r="A83" s="187" t="s">
        <v>429</v>
      </c>
      <c r="B83" s="108">
        <v>1</v>
      </c>
      <c r="C83" s="107" t="s">
        <v>413</v>
      </c>
      <c r="D83" s="107" t="s">
        <v>412</v>
      </c>
      <c r="E83" s="107" t="s">
        <v>16</v>
      </c>
      <c r="F83" s="107" t="s">
        <v>102</v>
      </c>
      <c r="G83" s="107" t="s">
        <v>414</v>
      </c>
      <c r="H83" s="157">
        <v>280</v>
      </c>
      <c r="I83" s="107" t="s">
        <v>415</v>
      </c>
      <c r="J83" s="107" t="s">
        <v>416</v>
      </c>
      <c r="K83" s="107" t="s">
        <v>369</v>
      </c>
      <c r="L83" s="138" t="s">
        <v>417</v>
      </c>
      <c r="M83" s="138"/>
    </row>
    <row r="84" s="1" customFormat="1" ht="43.5" customHeight="1" spans="1:13">
      <c r="A84" s="187"/>
      <c r="B84" s="110">
        <v>2</v>
      </c>
      <c r="C84" s="110" t="s">
        <v>418</v>
      </c>
      <c r="D84" s="107"/>
      <c r="E84" s="107"/>
      <c r="F84" s="107"/>
      <c r="G84" s="107"/>
      <c r="H84" s="107">
        <f>H85+H86</f>
        <v>421.469233</v>
      </c>
      <c r="I84" s="107"/>
      <c r="J84" s="107"/>
      <c r="K84" s="107"/>
      <c r="L84" s="107"/>
      <c r="M84" s="107"/>
    </row>
    <row r="85" s="1" customFormat="1" ht="74" customHeight="1" spans="1:13">
      <c r="A85" s="187" t="s">
        <v>429</v>
      </c>
      <c r="B85" s="108">
        <v>1</v>
      </c>
      <c r="C85" s="107" t="s">
        <v>419</v>
      </c>
      <c r="D85" s="107" t="s">
        <v>14</v>
      </c>
      <c r="E85" s="107" t="s">
        <v>16</v>
      </c>
      <c r="F85" s="107" t="s">
        <v>102</v>
      </c>
      <c r="G85" s="107" t="s">
        <v>420</v>
      </c>
      <c r="H85" s="157">
        <v>400</v>
      </c>
      <c r="I85" s="107" t="s">
        <v>421</v>
      </c>
      <c r="J85" s="107" t="s">
        <v>422</v>
      </c>
      <c r="K85" s="107" t="s">
        <v>369</v>
      </c>
      <c r="L85" s="107" t="s">
        <v>423</v>
      </c>
      <c r="M85" s="107"/>
    </row>
    <row r="86" s="1" customFormat="1" ht="50" customHeight="1" spans="1:13">
      <c r="A86" s="187" t="s">
        <v>429</v>
      </c>
      <c r="B86" s="108">
        <v>2</v>
      </c>
      <c r="C86" s="107" t="s">
        <v>424</v>
      </c>
      <c r="D86" s="107" t="s">
        <v>14</v>
      </c>
      <c r="E86" s="107" t="s">
        <v>16</v>
      </c>
      <c r="F86" s="107" t="s">
        <v>102</v>
      </c>
      <c r="G86" s="107" t="s">
        <v>425</v>
      </c>
      <c r="H86" s="157">
        <v>21.469233</v>
      </c>
      <c r="I86" s="107" t="s">
        <v>426</v>
      </c>
      <c r="J86" s="107" t="s">
        <v>427</v>
      </c>
      <c r="K86" s="107" t="s">
        <v>369</v>
      </c>
      <c r="L86" s="107" t="s">
        <v>403</v>
      </c>
      <c r="M86" s="107"/>
    </row>
  </sheetData>
  <autoFilter xmlns:etc="http://www.wps.cn/officeDocument/2017/etCustomData" ref="B1:M86" etc:filterBottomFollowUsedRange="0">
    <extLst/>
  </autoFilter>
  <mergeCells count="1">
    <mergeCell ref="B2:M2"/>
  </mergeCells>
  <conditionalFormatting sqref="C19">
    <cfRule type="duplicateValues" dxfId="0" priority="6"/>
  </conditionalFormatting>
  <conditionalFormatting sqref="K58">
    <cfRule type="duplicateValues" dxfId="0" priority="2"/>
  </conditionalFormatting>
  <conditionalFormatting sqref="C71:L71">
    <cfRule type="duplicateValues" dxfId="0" priority="5"/>
  </conditionalFormatting>
  <conditionalFormatting sqref="C84:L84">
    <cfRule type="duplicateValues" dxfId="0" priority="1"/>
  </conditionalFormatting>
  <conditionalFormatting sqref="C80:C81">
    <cfRule type="duplicateValues" dxfId="0" priority="3" stopIfTrue="1"/>
  </conditionalFormatting>
  <conditionalFormatting sqref="C82:L82 L85:L86 G85:J86 C85:C86">
    <cfRule type="duplicateValues" dxfId="0" priority="4"/>
  </conditionalFormatting>
  <pageMargins left="0.75" right="0.75" top="1" bottom="1" header="0.5" footer="0.5"/>
  <pageSetup paperSize="9" scale="4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9"/>
  <sheetViews>
    <sheetView view="pageBreakPreview" zoomScale="70" zoomScaleNormal="70" workbookViewId="0">
      <pane xSplit="1" ySplit="4" topLeftCell="B5" activePane="bottomRight" state="frozen"/>
      <selection/>
      <selection pane="topRight"/>
      <selection pane="bottomLeft"/>
      <selection pane="bottomRight" activeCell="F6" sqref="F6"/>
    </sheetView>
  </sheetViews>
  <sheetFormatPr defaultColWidth="7.25" defaultRowHeight="16.5"/>
  <cols>
    <col min="1" max="1" width="7.25" style="97" hidden="1" customWidth="1"/>
    <col min="2" max="2" width="5.775" style="1" customWidth="1"/>
    <col min="3" max="3" width="28.5" style="98" customWidth="1"/>
    <col min="4" max="4" width="11.5" style="1" customWidth="1"/>
    <col min="5" max="5" width="12.225" style="1" customWidth="1"/>
    <col min="6" max="6" width="12.5333333333333" style="1" customWidth="1"/>
    <col min="7" max="7" width="53.2" style="99" customWidth="1"/>
    <col min="8" max="8" width="23.3833333333333" style="1" customWidth="1"/>
    <col min="9" max="9" width="50.1583333333333" style="100"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02"/>
      <c r="E1" s="102"/>
      <c r="F1" s="102"/>
      <c r="G1" s="103"/>
      <c r="H1" s="102"/>
      <c r="I1" s="103"/>
      <c r="J1" s="103"/>
      <c r="K1" s="102"/>
      <c r="L1" s="102"/>
      <c r="M1" s="102"/>
    </row>
    <row r="2" ht="31.5" spans="2:13">
      <c r="B2" s="104" t="s">
        <v>684</v>
      </c>
      <c r="C2" s="105"/>
      <c r="D2" s="104"/>
      <c r="E2" s="104"/>
      <c r="F2" s="104"/>
      <c r="G2" s="106"/>
      <c r="H2" s="104"/>
      <c r="I2" s="106"/>
      <c r="J2" s="106"/>
      <c r="K2" s="104"/>
      <c r="L2" s="104"/>
      <c r="M2" s="104"/>
    </row>
    <row r="3" ht="27" customHeight="1" spans="2:13">
      <c r="B3" s="104"/>
      <c r="C3" s="105"/>
      <c r="D3" s="104"/>
      <c r="E3" s="104"/>
      <c r="F3" s="104"/>
      <c r="G3" s="106"/>
      <c r="H3" s="104"/>
      <c r="I3" s="106"/>
      <c r="J3" s="106"/>
      <c r="K3" s="104"/>
      <c r="L3" s="104"/>
      <c r="M3" s="104"/>
    </row>
    <row r="4" ht="18" spans="1:13">
      <c r="A4" s="187" t="s">
        <v>428</v>
      </c>
      <c r="B4" s="107" t="s">
        <v>2</v>
      </c>
      <c r="C4" s="107" t="s">
        <v>3</v>
      </c>
      <c r="D4" s="107" t="s">
        <v>4</v>
      </c>
      <c r="E4" s="107" t="s">
        <v>5</v>
      </c>
      <c r="F4" s="107" t="s">
        <v>6</v>
      </c>
      <c r="G4" s="107" t="s">
        <v>7</v>
      </c>
      <c r="H4" s="107" t="s">
        <v>8</v>
      </c>
      <c r="I4" s="107" t="s">
        <v>9</v>
      </c>
      <c r="J4" s="107" t="s">
        <v>10</v>
      </c>
      <c r="K4" s="107" t="s">
        <v>11</v>
      </c>
      <c r="L4" s="107" t="s">
        <v>12</v>
      </c>
      <c r="M4" s="107" t="s">
        <v>13</v>
      </c>
    </row>
    <row r="5" ht="33" customHeight="1" spans="1:13">
      <c r="A5" s="187"/>
      <c r="B5" s="107">
        <f>SUM(B45+B6)</f>
        <v>42</v>
      </c>
      <c r="C5" s="108"/>
      <c r="D5" s="108"/>
      <c r="E5" s="108"/>
      <c r="F5" s="108"/>
      <c r="G5" s="108"/>
      <c r="H5" s="138">
        <f>SUM(H6+H45)</f>
        <v>16829.728</v>
      </c>
      <c r="I5" s="108"/>
      <c r="J5" s="108"/>
      <c r="K5" s="108"/>
      <c r="L5" s="108"/>
      <c r="M5" s="108"/>
    </row>
    <row r="6" ht="33" customHeight="1" spans="1:13">
      <c r="A6" s="187"/>
      <c r="B6" s="110">
        <v>38</v>
      </c>
      <c r="C6" s="110" t="s">
        <v>14</v>
      </c>
      <c r="D6" s="108"/>
      <c r="E6" s="108"/>
      <c r="F6" s="108"/>
      <c r="G6" s="108"/>
      <c r="H6" s="107">
        <f>SUM(H7:H44)</f>
        <v>14162.468</v>
      </c>
      <c r="I6" s="108"/>
      <c r="J6" s="108"/>
      <c r="K6" s="108"/>
      <c r="L6" s="108"/>
      <c r="M6" s="108"/>
    </row>
    <row r="7" ht="54" spans="1:13">
      <c r="A7" s="187" t="s">
        <v>429</v>
      </c>
      <c r="B7" s="108">
        <v>1</v>
      </c>
      <c r="C7" s="107" t="s">
        <v>15</v>
      </c>
      <c r="D7" s="107" t="s">
        <v>14</v>
      </c>
      <c r="E7" s="107" t="s">
        <v>16</v>
      </c>
      <c r="F7" s="107" t="s">
        <v>17</v>
      </c>
      <c r="G7" s="107" t="s">
        <v>430</v>
      </c>
      <c r="H7" s="157">
        <v>180.348</v>
      </c>
      <c r="I7" s="107" t="s">
        <v>19</v>
      </c>
      <c r="J7" s="107" t="s">
        <v>20</v>
      </c>
      <c r="K7" s="107" t="s">
        <v>21</v>
      </c>
      <c r="L7" s="107" t="s">
        <v>22</v>
      </c>
      <c r="M7" s="107"/>
    </row>
    <row r="8" ht="90" spans="1:13">
      <c r="A8" s="187" t="s">
        <v>429</v>
      </c>
      <c r="B8" s="108">
        <v>2</v>
      </c>
      <c r="C8" s="107" t="s">
        <v>23</v>
      </c>
      <c r="D8" s="107" t="s">
        <v>14</v>
      </c>
      <c r="E8" s="107" t="s">
        <v>16</v>
      </c>
      <c r="F8" s="107" t="s">
        <v>24</v>
      </c>
      <c r="G8" s="107" t="s">
        <v>25</v>
      </c>
      <c r="H8" s="158">
        <v>750</v>
      </c>
      <c r="I8" s="107" t="s">
        <v>26</v>
      </c>
      <c r="J8" s="107" t="s">
        <v>27</v>
      </c>
      <c r="K8" s="107" t="s">
        <v>21</v>
      </c>
      <c r="L8" s="107" t="s">
        <v>28</v>
      </c>
      <c r="M8" s="107"/>
    </row>
    <row r="9" ht="161" customHeight="1" spans="1:13">
      <c r="A9" s="187" t="s">
        <v>429</v>
      </c>
      <c r="B9" s="108">
        <v>3</v>
      </c>
      <c r="C9" s="107" t="s">
        <v>29</v>
      </c>
      <c r="D9" s="107" t="s">
        <v>14</v>
      </c>
      <c r="E9" s="107" t="s">
        <v>16</v>
      </c>
      <c r="F9" s="107" t="s">
        <v>30</v>
      </c>
      <c r="G9" s="107" t="s">
        <v>431</v>
      </c>
      <c r="H9" s="157">
        <v>311</v>
      </c>
      <c r="I9" s="107" t="s">
        <v>32</v>
      </c>
      <c r="J9" s="107" t="s">
        <v>33</v>
      </c>
      <c r="K9" s="107" t="s">
        <v>21</v>
      </c>
      <c r="L9" s="107" t="s">
        <v>34</v>
      </c>
      <c r="M9" s="107"/>
    </row>
    <row r="10" ht="136" customHeight="1" spans="1:13">
      <c r="A10" s="187" t="s">
        <v>429</v>
      </c>
      <c r="B10" s="108">
        <v>4</v>
      </c>
      <c r="C10" s="107" t="s">
        <v>35</v>
      </c>
      <c r="D10" s="107" t="s">
        <v>14</v>
      </c>
      <c r="E10" s="107" t="s">
        <v>16</v>
      </c>
      <c r="F10" s="107" t="s">
        <v>36</v>
      </c>
      <c r="G10" s="107" t="s">
        <v>432</v>
      </c>
      <c r="H10" s="157">
        <v>57.3</v>
      </c>
      <c r="I10" s="107" t="s">
        <v>38</v>
      </c>
      <c r="J10" s="107" t="s">
        <v>39</v>
      </c>
      <c r="K10" s="107" t="s">
        <v>21</v>
      </c>
      <c r="L10" s="107" t="s">
        <v>40</v>
      </c>
      <c r="M10" s="107"/>
    </row>
    <row r="11" ht="55" customHeight="1" spans="1:13">
      <c r="A11" s="187" t="s">
        <v>429</v>
      </c>
      <c r="B11" s="108">
        <v>5</v>
      </c>
      <c r="C11" s="107" t="s">
        <v>41</v>
      </c>
      <c r="D11" s="107" t="s">
        <v>14</v>
      </c>
      <c r="E11" s="107" t="s">
        <v>16</v>
      </c>
      <c r="F11" s="107" t="s">
        <v>42</v>
      </c>
      <c r="G11" s="107" t="s">
        <v>43</v>
      </c>
      <c r="H11" s="157">
        <v>70</v>
      </c>
      <c r="I11" s="107" t="s">
        <v>44</v>
      </c>
      <c r="J11" s="107" t="s">
        <v>45</v>
      </c>
      <c r="K11" s="107" t="s">
        <v>21</v>
      </c>
      <c r="L11" s="107" t="s">
        <v>40</v>
      </c>
      <c r="M11" s="107"/>
    </row>
    <row r="12" ht="90" spans="1:13">
      <c r="A12" s="187" t="s">
        <v>433</v>
      </c>
      <c r="B12" s="108">
        <v>6</v>
      </c>
      <c r="C12" s="107" t="s">
        <v>46</v>
      </c>
      <c r="D12" s="107" t="s">
        <v>14</v>
      </c>
      <c r="E12" s="107" t="s">
        <v>16</v>
      </c>
      <c r="F12" s="107" t="s">
        <v>47</v>
      </c>
      <c r="G12" s="107" t="s">
        <v>673</v>
      </c>
      <c r="H12" s="159">
        <v>920</v>
      </c>
      <c r="I12" s="107" t="s">
        <v>49</v>
      </c>
      <c r="J12" s="107" t="s">
        <v>50</v>
      </c>
      <c r="K12" s="107" t="s">
        <v>21</v>
      </c>
      <c r="L12" s="107" t="s">
        <v>51</v>
      </c>
      <c r="M12" s="107"/>
    </row>
    <row r="13" ht="72" spans="1:13">
      <c r="A13" s="187" t="s">
        <v>433</v>
      </c>
      <c r="B13" s="108">
        <v>7</v>
      </c>
      <c r="C13" s="107" t="s">
        <v>52</v>
      </c>
      <c r="D13" s="107" t="s">
        <v>14</v>
      </c>
      <c r="E13" s="107" t="s">
        <v>16</v>
      </c>
      <c r="F13" s="107" t="s">
        <v>53</v>
      </c>
      <c r="G13" s="107" t="s">
        <v>435</v>
      </c>
      <c r="H13" s="107">
        <v>116</v>
      </c>
      <c r="I13" s="138" t="s">
        <v>55</v>
      </c>
      <c r="J13" s="138" t="s">
        <v>56</v>
      </c>
      <c r="K13" s="107" t="s">
        <v>21</v>
      </c>
      <c r="L13" s="107" t="s">
        <v>57</v>
      </c>
      <c r="M13" s="107" t="s">
        <v>436</v>
      </c>
    </row>
    <row r="14" ht="67" customHeight="1" spans="1:13">
      <c r="A14" s="187" t="s">
        <v>433</v>
      </c>
      <c r="B14" s="108">
        <v>8</v>
      </c>
      <c r="C14" s="107" t="s">
        <v>64</v>
      </c>
      <c r="D14" s="107" t="s">
        <v>14</v>
      </c>
      <c r="E14" s="107" t="s">
        <v>16</v>
      </c>
      <c r="F14" s="107" t="s">
        <v>65</v>
      </c>
      <c r="G14" s="107" t="s">
        <v>66</v>
      </c>
      <c r="H14" s="107">
        <v>50</v>
      </c>
      <c r="I14" s="107" t="s">
        <v>67</v>
      </c>
      <c r="J14" s="107" t="s">
        <v>68</v>
      </c>
      <c r="K14" s="107" t="s">
        <v>21</v>
      </c>
      <c r="L14" s="107" t="s">
        <v>69</v>
      </c>
      <c r="M14" s="107"/>
    </row>
    <row r="15" ht="76" customHeight="1" spans="1:13">
      <c r="A15" s="187" t="s">
        <v>433</v>
      </c>
      <c r="B15" s="108">
        <v>9</v>
      </c>
      <c r="C15" s="107" t="s">
        <v>70</v>
      </c>
      <c r="D15" s="107" t="s">
        <v>14</v>
      </c>
      <c r="E15" s="159" t="s">
        <v>16</v>
      </c>
      <c r="F15" s="107" t="s">
        <v>71</v>
      </c>
      <c r="G15" s="107" t="s">
        <v>72</v>
      </c>
      <c r="H15" s="107">
        <v>125</v>
      </c>
      <c r="I15" s="107" t="s">
        <v>73</v>
      </c>
      <c r="J15" s="107" t="s">
        <v>74</v>
      </c>
      <c r="K15" s="107" t="s">
        <v>21</v>
      </c>
      <c r="L15" s="107" t="s">
        <v>75</v>
      </c>
      <c r="M15" s="107"/>
    </row>
    <row r="16" ht="72" spans="1:13">
      <c r="A16" s="187" t="s">
        <v>433</v>
      </c>
      <c r="B16" s="108">
        <v>10</v>
      </c>
      <c r="C16" s="107" t="s">
        <v>76</v>
      </c>
      <c r="D16" s="107" t="s">
        <v>14</v>
      </c>
      <c r="E16" s="107" t="s">
        <v>16</v>
      </c>
      <c r="F16" s="107" t="s">
        <v>77</v>
      </c>
      <c r="G16" s="107" t="s">
        <v>439</v>
      </c>
      <c r="H16" s="107">
        <v>285</v>
      </c>
      <c r="I16" s="107" t="s">
        <v>79</v>
      </c>
      <c r="J16" s="107" t="s">
        <v>80</v>
      </c>
      <c r="K16" s="107" t="s">
        <v>21</v>
      </c>
      <c r="L16" s="107" t="s">
        <v>81</v>
      </c>
      <c r="M16" s="107"/>
    </row>
    <row r="17" ht="126" spans="1:13">
      <c r="A17" s="187" t="s">
        <v>433</v>
      </c>
      <c r="B17" s="108">
        <v>11</v>
      </c>
      <c r="C17" s="107" t="s">
        <v>90</v>
      </c>
      <c r="D17" s="107" t="s">
        <v>14</v>
      </c>
      <c r="E17" s="107" t="s">
        <v>16</v>
      </c>
      <c r="F17" s="107" t="s">
        <v>91</v>
      </c>
      <c r="G17" s="107" t="s">
        <v>92</v>
      </c>
      <c r="H17" s="159">
        <v>2789</v>
      </c>
      <c r="I17" s="107" t="s">
        <v>93</v>
      </c>
      <c r="J17" s="107" t="s">
        <v>94</v>
      </c>
      <c r="K17" s="107" t="s">
        <v>21</v>
      </c>
      <c r="L17" s="107" t="s">
        <v>441</v>
      </c>
      <c r="M17" s="107" t="s">
        <v>442</v>
      </c>
    </row>
    <row r="18" ht="118" customHeight="1" spans="1:13">
      <c r="A18" s="187" t="s">
        <v>433</v>
      </c>
      <c r="B18" s="108">
        <v>12</v>
      </c>
      <c r="C18" s="107" t="s">
        <v>96</v>
      </c>
      <c r="D18" s="107" t="s">
        <v>14</v>
      </c>
      <c r="E18" s="159" t="s">
        <v>16</v>
      </c>
      <c r="F18" s="107" t="s">
        <v>97</v>
      </c>
      <c r="G18" s="107" t="s">
        <v>98</v>
      </c>
      <c r="H18" s="107">
        <v>135</v>
      </c>
      <c r="I18" s="107" t="s">
        <v>99</v>
      </c>
      <c r="J18" s="107" t="s">
        <v>100</v>
      </c>
      <c r="K18" s="107" t="s">
        <v>21</v>
      </c>
      <c r="L18" s="107" t="s">
        <v>75</v>
      </c>
      <c r="M18" s="107"/>
    </row>
    <row r="19" ht="108" spans="1:13">
      <c r="A19" s="187" t="s">
        <v>433</v>
      </c>
      <c r="B19" s="108">
        <v>13</v>
      </c>
      <c r="C19" s="107" t="s">
        <v>101</v>
      </c>
      <c r="D19" s="107" t="s">
        <v>14</v>
      </c>
      <c r="E19" s="107" t="s">
        <v>16</v>
      </c>
      <c r="F19" s="107" t="s">
        <v>102</v>
      </c>
      <c r="G19" s="107" t="s">
        <v>443</v>
      </c>
      <c r="H19" s="107">
        <v>761</v>
      </c>
      <c r="I19" s="107" t="s">
        <v>104</v>
      </c>
      <c r="J19" s="107" t="s">
        <v>105</v>
      </c>
      <c r="K19" s="107" t="s">
        <v>21</v>
      </c>
      <c r="L19" s="107" t="s">
        <v>444</v>
      </c>
      <c r="M19" s="107"/>
    </row>
    <row r="20" ht="117" customHeight="1" spans="1:13">
      <c r="A20" s="187" t="s">
        <v>440</v>
      </c>
      <c r="B20" s="108">
        <v>14</v>
      </c>
      <c r="C20" s="107" t="s">
        <v>107</v>
      </c>
      <c r="D20" s="107" t="s">
        <v>108</v>
      </c>
      <c r="E20" s="107" t="s">
        <v>16</v>
      </c>
      <c r="F20" s="107" t="s">
        <v>109</v>
      </c>
      <c r="G20" s="107" t="s">
        <v>445</v>
      </c>
      <c r="H20" s="107">
        <v>346.6</v>
      </c>
      <c r="I20" s="107" t="s">
        <v>111</v>
      </c>
      <c r="J20" s="107" t="s">
        <v>112</v>
      </c>
      <c r="K20" s="107" t="s">
        <v>88</v>
      </c>
      <c r="L20" s="107" t="s">
        <v>81</v>
      </c>
      <c r="M20" s="107"/>
    </row>
    <row r="21" ht="92.1" customHeight="1" spans="1:13">
      <c r="A21" s="187" t="s">
        <v>440</v>
      </c>
      <c r="B21" s="108">
        <v>15</v>
      </c>
      <c r="C21" s="107" t="s">
        <v>113</v>
      </c>
      <c r="D21" s="107" t="s">
        <v>83</v>
      </c>
      <c r="E21" s="107" t="s">
        <v>16</v>
      </c>
      <c r="F21" s="107" t="s">
        <v>114</v>
      </c>
      <c r="G21" s="107" t="s">
        <v>115</v>
      </c>
      <c r="H21" s="107">
        <v>315</v>
      </c>
      <c r="I21" s="107" t="s">
        <v>116</v>
      </c>
      <c r="J21" s="107" t="s">
        <v>117</v>
      </c>
      <c r="K21" s="107" t="s">
        <v>88</v>
      </c>
      <c r="L21" s="107" t="s">
        <v>81</v>
      </c>
      <c r="M21" s="107"/>
    </row>
    <row r="22" ht="92.1" customHeight="1" spans="1:13">
      <c r="A22" s="187" t="s">
        <v>440</v>
      </c>
      <c r="B22" s="108">
        <v>16</v>
      </c>
      <c r="C22" s="107" t="s">
        <v>118</v>
      </c>
      <c r="D22" s="107" t="s">
        <v>14</v>
      </c>
      <c r="E22" s="107" t="s">
        <v>16</v>
      </c>
      <c r="F22" s="107" t="s">
        <v>53</v>
      </c>
      <c r="G22" s="107" t="s">
        <v>446</v>
      </c>
      <c r="H22" s="107">
        <v>235.77</v>
      </c>
      <c r="I22" s="107" t="s">
        <v>120</v>
      </c>
      <c r="J22" s="107" t="s">
        <v>121</v>
      </c>
      <c r="K22" s="107" t="s">
        <v>88</v>
      </c>
      <c r="L22" s="107" t="s">
        <v>122</v>
      </c>
      <c r="M22" s="107"/>
    </row>
    <row r="23" ht="72" spans="1:13">
      <c r="A23" s="187" t="s">
        <v>440</v>
      </c>
      <c r="B23" s="108">
        <v>17</v>
      </c>
      <c r="C23" s="107" t="s">
        <v>123</v>
      </c>
      <c r="D23" s="107" t="s">
        <v>14</v>
      </c>
      <c r="E23" s="107" t="s">
        <v>124</v>
      </c>
      <c r="F23" s="107" t="s">
        <v>125</v>
      </c>
      <c r="G23" s="107" t="s">
        <v>447</v>
      </c>
      <c r="H23" s="107">
        <v>424.1</v>
      </c>
      <c r="I23" s="107" t="s">
        <v>127</v>
      </c>
      <c r="J23" s="107" t="s">
        <v>128</v>
      </c>
      <c r="K23" s="107" t="s">
        <v>88</v>
      </c>
      <c r="L23" s="107" t="s">
        <v>122</v>
      </c>
      <c r="M23" s="107"/>
    </row>
    <row r="24" ht="121" customHeight="1" spans="1:13">
      <c r="A24" s="187" t="s">
        <v>433</v>
      </c>
      <c r="B24" s="108">
        <v>18</v>
      </c>
      <c r="C24" s="107" t="s">
        <v>675</v>
      </c>
      <c r="D24" s="107" t="s">
        <v>14</v>
      </c>
      <c r="E24" s="107" t="s">
        <v>16</v>
      </c>
      <c r="F24" s="107" t="s">
        <v>130</v>
      </c>
      <c r="G24" s="107" t="s">
        <v>131</v>
      </c>
      <c r="H24" s="107">
        <v>135.4</v>
      </c>
      <c r="I24" s="107" t="s">
        <v>132</v>
      </c>
      <c r="J24" s="107" t="s">
        <v>133</v>
      </c>
      <c r="K24" s="107" t="s">
        <v>21</v>
      </c>
      <c r="L24" s="107" t="s">
        <v>69</v>
      </c>
      <c r="M24" s="107" t="s">
        <v>448</v>
      </c>
    </row>
    <row r="25" ht="172" customHeight="1" spans="1:13">
      <c r="A25" s="187" t="s">
        <v>440</v>
      </c>
      <c r="B25" s="108">
        <v>19</v>
      </c>
      <c r="C25" s="107" t="s">
        <v>134</v>
      </c>
      <c r="D25" s="107" t="s">
        <v>14</v>
      </c>
      <c r="E25" s="107" t="s">
        <v>16</v>
      </c>
      <c r="F25" s="107" t="s">
        <v>135</v>
      </c>
      <c r="G25" s="107" t="s">
        <v>136</v>
      </c>
      <c r="H25" s="107">
        <v>198</v>
      </c>
      <c r="I25" s="107" t="s">
        <v>137</v>
      </c>
      <c r="J25" s="107" t="s">
        <v>138</v>
      </c>
      <c r="K25" s="107" t="s">
        <v>88</v>
      </c>
      <c r="L25" s="107" t="s">
        <v>139</v>
      </c>
      <c r="M25" s="107"/>
    </row>
    <row r="26" ht="224" customHeight="1" spans="1:13">
      <c r="A26" s="187" t="s">
        <v>440</v>
      </c>
      <c r="B26" s="108">
        <v>20</v>
      </c>
      <c r="C26" s="107" t="s">
        <v>140</v>
      </c>
      <c r="D26" s="107" t="s">
        <v>14</v>
      </c>
      <c r="E26" s="107" t="s">
        <v>16</v>
      </c>
      <c r="F26" s="107" t="s">
        <v>141</v>
      </c>
      <c r="G26" s="107" t="s">
        <v>142</v>
      </c>
      <c r="H26" s="107">
        <v>900</v>
      </c>
      <c r="I26" s="107" t="s">
        <v>143</v>
      </c>
      <c r="J26" s="107" t="s">
        <v>144</v>
      </c>
      <c r="K26" s="107" t="s">
        <v>88</v>
      </c>
      <c r="L26" s="107" t="s">
        <v>139</v>
      </c>
      <c r="M26" s="107"/>
    </row>
    <row r="27" ht="108" customHeight="1" spans="1:13">
      <c r="A27" s="187" t="s">
        <v>440</v>
      </c>
      <c r="B27" s="108">
        <v>21</v>
      </c>
      <c r="C27" s="107" t="s">
        <v>151</v>
      </c>
      <c r="D27" s="107" t="s">
        <v>14</v>
      </c>
      <c r="E27" s="107" t="s">
        <v>16</v>
      </c>
      <c r="F27" s="107" t="s">
        <v>141</v>
      </c>
      <c r="G27" s="107" t="s">
        <v>152</v>
      </c>
      <c r="H27" s="107">
        <v>168.3</v>
      </c>
      <c r="I27" s="107" t="s">
        <v>153</v>
      </c>
      <c r="J27" s="107" t="s">
        <v>154</v>
      </c>
      <c r="K27" s="107" t="s">
        <v>88</v>
      </c>
      <c r="L27" s="107" t="s">
        <v>139</v>
      </c>
      <c r="M27" s="107"/>
    </row>
    <row r="28" s="2" customFormat="1" ht="96.95" customHeight="1" spans="1:13">
      <c r="A28" s="187" t="s">
        <v>440</v>
      </c>
      <c r="B28" s="108">
        <v>22</v>
      </c>
      <c r="C28" s="107" t="s">
        <v>155</v>
      </c>
      <c r="D28" s="107" t="s">
        <v>14</v>
      </c>
      <c r="E28" s="107" t="s">
        <v>156</v>
      </c>
      <c r="F28" s="107" t="s">
        <v>157</v>
      </c>
      <c r="G28" s="107" t="s">
        <v>158</v>
      </c>
      <c r="H28" s="107">
        <v>1200</v>
      </c>
      <c r="I28" s="107" t="s">
        <v>159</v>
      </c>
      <c r="J28" s="107" t="s">
        <v>160</v>
      </c>
      <c r="K28" s="107" t="s">
        <v>88</v>
      </c>
      <c r="L28" s="107" t="s">
        <v>161</v>
      </c>
      <c r="M28" s="107"/>
    </row>
    <row r="29" ht="114" customHeight="1" spans="1:13">
      <c r="A29" s="187" t="s">
        <v>440</v>
      </c>
      <c r="B29" s="108">
        <v>23</v>
      </c>
      <c r="C29" s="107" t="s">
        <v>177</v>
      </c>
      <c r="D29" s="107" t="s">
        <v>83</v>
      </c>
      <c r="E29" s="107" t="s">
        <v>16</v>
      </c>
      <c r="F29" s="107" t="s">
        <v>24</v>
      </c>
      <c r="G29" s="107" t="s">
        <v>178</v>
      </c>
      <c r="H29" s="107">
        <v>990</v>
      </c>
      <c r="I29" s="107" t="s">
        <v>179</v>
      </c>
      <c r="J29" s="107" t="s">
        <v>180</v>
      </c>
      <c r="K29" s="107" t="s">
        <v>88</v>
      </c>
      <c r="L29" s="107" t="s">
        <v>181</v>
      </c>
      <c r="M29" s="107"/>
    </row>
    <row r="30" s="2" customFormat="1" ht="74.1" customHeight="1" spans="1:13">
      <c r="A30" s="188" t="s">
        <v>449</v>
      </c>
      <c r="B30" s="108">
        <v>24</v>
      </c>
      <c r="C30" s="107" t="s">
        <v>182</v>
      </c>
      <c r="D30" s="107" t="s">
        <v>14</v>
      </c>
      <c r="E30" s="107" t="s">
        <v>16</v>
      </c>
      <c r="F30" s="107" t="s">
        <v>183</v>
      </c>
      <c r="G30" s="107" t="s">
        <v>184</v>
      </c>
      <c r="H30" s="107">
        <v>50</v>
      </c>
      <c r="I30" s="107" t="s">
        <v>185</v>
      </c>
      <c r="J30" s="107" t="s">
        <v>186</v>
      </c>
      <c r="K30" s="107" t="s">
        <v>187</v>
      </c>
      <c r="L30" s="107" t="s">
        <v>188</v>
      </c>
      <c r="M30" s="107"/>
    </row>
    <row r="31" s="1" customFormat="1" ht="239" customHeight="1" spans="1:13">
      <c r="A31" s="187" t="s">
        <v>450</v>
      </c>
      <c r="B31" s="108">
        <v>25</v>
      </c>
      <c r="C31" s="107" t="s">
        <v>189</v>
      </c>
      <c r="D31" s="107" t="s">
        <v>14</v>
      </c>
      <c r="E31" s="107" t="s">
        <v>124</v>
      </c>
      <c r="F31" s="107" t="s">
        <v>190</v>
      </c>
      <c r="G31" s="157" t="s">
        <v>451</v>
      </c>
      <c r="H31" s="160">
        <v>194.9</v>
      </c>
      <c r="I31" s="162" t="s">
        <v>452</v>
      </c>
      <c r="J31" s="162" t="s">
        <v>453</v>
      </c>
      <c r="K31" s="107" t="s">
        <v>194</v>
      </c>
      <c r="L31" s="107" t="s">
        <v>195</v>
      </c>
      <c r="M31" s="107"/>
    </row>
    <row r="32" s="1" customFormat="1" ht="134" customHeight="1" spans="1:13">
      <c r="A32" s="187" t="s">
        <v>440</v>
      </c>
      <c r="B32" s="108">
        <v>26</v>
      </c>
      <c r="C32" s="107" t="s">
        <v>196</v>
      </c>
      <c r="D32" s="107" t="s">
        <v>14</v>
      </c>
      <c r="E32" s="107" t="s">
        <v>16</v>
      </c>
      <c r="F32" s="107" t="s">
        <v>197</v>
      </c>
      <c r="G32" s="107" t="s">
        <v>454</v>
      </c>
      <c r="H32" s="107">
        <v>200</v>
      </c>
      <c r="I32" s="107" t="s">
        <v>199</v>
      </c>
      <c r="J32" s="107" t="s">
        <v>200</v>
      </c>
      <c r="K32" s="107" t="s">
        <v>201</v>
      </c>
      <c r="L32" s="107" t="s">
        <v>75</v>
      </c>
      <c r="M32" s="107"/>
    </row>
    <row r="33" customFormat="1" ht="114" customHeight="1" spans="1:13">
      <c r="A33" s="189" t="s">
        <v>455</v>
      </c>
      <c r="B33" s="108">
        <v>27</v>
      </c>
      <c r="C33" s="162" t="s">
        <v>456</v>
      </c>
      <c r="D33" s="107" t="s">
        <v>14</v>
      </c>
      <c r="E33" s="107" t="s">
        <v>16</v>
      </c>
      <c r="F33" s="107" t="s">
        <v>457</v>
      </c>
      <c r="G33" s="107" t="s">
        <v>458</v>
      </c>
      <c r="H33" s="107">
        <v>550.9</v>
      </c>
      <c r="I33" s="107" t="s">
        <v>676</v>
      </c>
      <c r="J33" s="107" t="s">
        <v>677</v>
      </c>
      <c r="K33" s="107" t="s">
        <v>461</v>
      </c>
      <c r="L33" s="107" t="s">
        <v>462</v>
      </c>
      <c r="M33" s="107" t="s">
        <v>463</v>
      </c>
    </row>
    <row r="34" customFormat="1" ht="65" customHeight="1" spans="1:13">
      <c r="A34" s="187" t="s">
        <v>440</v>
      </c>
      <c r="B34" s="108">
        <v>28</v>
      </c>
      <c r="C34" s="107" t="s">
        <v>172</v>
      </c>
      <c r="D34" s="107" t="s">
        <v>14</v>
      </c>
      <c r="E34" s="107" t="s">
        <v>16</v>
      </c>
      <c r="F34" s="107" t="s">
        <v>173</v>
      </c>
      <c r="G34" s="107" t="s">
        <v>174</v>
      </c>
      <c r="H34" s="107">
        <v>263.85</v>
      </c>
      <c r="I34" s="107" t="s">
        <v>175</v>
      </c>
      <c r="J34" s="107" t="s">
        <v>176</v>
      </c>
      <c r="K34" s="107" t="s">
        <v>88</v>
      </c>
      <c r="L34" s="107" t="s">
        <v>122</v>
      </c>
      <c r="M34" s="107"/>
    </row>
    <row r="35" customFormat="1" ht="65" customHeight="1" spans="1:13">
      <c r="A35" s="187" t="s">
        <v>440</v>
      </c>
      <c r="B35" s="108">
        <v>29</v>
      </c>
      <c r="C35" s="107" t="s">
        <v>82</v>
      </c>
      <c r="D35" s="107" t="s">
        <v>83</v>
      </c>
      <c r="E35" s="107" t="s">
        <v>16</v>
      </c>
      <c r="F35" s="107" t="s">
        <v>84</v>
      </c>
      <c r="G35" s="107" t="s">
        <v>85</v>
      </c>
      <c r="H35" s="107">
        <v>990</v>
      </c>
      <c r="I35" s="107" t="s">
        <v>86</v>
      </c>
      <c r="J35" s="107" t="s">
        <v>87</v>
      </c>
      <c r="K35" s="107" t="s">
        <v>88</v>
      </c>
      <c r="L35" s="107" t="s">
        <v>89</v>
      </c>
      <c r="M35" s="107"/>
    </row>
    <row r="36" ht="120" customHeight="1" spans="1:13">
      <c r="A36" s="187" t="s">
        <v>429</v>
      </c>
      <c r="B36" s="108">
        <v>30</v>
      </c>
      <c r="C36" s="107" t="s">
        <v>203</v>
      </c>
      <c r="D36" s="107" t="s">
        <v>14</v>
      </c>
      <c r="E36" s="107" t="s">
        <v>16</v>
      </c>
      <c r="F36" s="107" t="s">
        <v>204</v>
      </c>
      <c r="G36" s="107" t="s">
        <v>205</v>
      </c>
      <c r="H36" s="157">
        <v>50</v>
      </c>
      <c r="I36" s="107" t="s">
        <v>206</v>
      </c>
      <c r="J36" s="107" t="s">
        <v>207</v>
      </c>
      <c r="K36" s="107" t="s">
        <v>21</v>
      </c>
      <c r="L36" s="107" t="s">
        <v>122</v>
      </c>
      <c r="M36" s="107"/>
    </row>
    <row r="37" ht="162" customHeight="1" spans="1:13">
      <c r="A37" s="187" t="s">
        <v>429</v>
      </c>
      <c r="B37" s="108">
        <v>31</v>
      </c>
      <c r="C37" s="107" t="s">
        <v>208</v>
      </c>
      <c r="D37" s="107" t="s">
        <v>83</v>
      </c>
      <c r="E37" s="107" t="s">
        <v>16</v>
      </c>
      <c r="F37" s="107" t="s">
        <v>209</v>
      </c>
      <c r="G37" s="107" t="s">
        <v>210</v>
      </c>
      <c r="H37" s="158">
        <v>50</v>
      </c>
      <c r="I37" s="107" t="s">
        <v>211</v>
      </c>
      <c r="J37" s="107" t="s">
        <v>212</v>
      </c>
      <c r="K37" s="107" t="s">
        <v>21</v>
      </c>
      <c r="L37" s="107" t="s">
        <v>81</v>
      </c>
      <c r="M37" s="107"/>
    </row>
    <row r="38" ht="121" customHeight="1" spans="1:13">
      <c r="A38" s="187" t="s">
        <v>429</v>
      </c>
      <c r="B38" s="108">
        <v>32</v>
      </c>
      <c r="C38" s="107" t="s">
        <v>213</v>
      </c>
      <c r="D38" s="107" t="s">
        <v>14</v>
      </c>
      <c r="E38" s="107" t="s">
        <v>16</v>
      </c>
      <c r="F38" s="107" t="s">
        <v>214</v>
      </c>
      <c r="G38" s="107" t="s">
        <v>215</v>
      </c>
      <c r="H38" s="157">
        <v>50</v>
      </c>
      <c r="I38" s="107" t="s">
        <v>216</v>
      </c>
      <c r="J38" s="107" t="s">
        <v>217</v>
      </c>
      <c r="K38" s="107" t="s">
        <v>21</v>
      </c>
      <c r="L38" s="107" t="s">
        <v>81</v>
      </c>
      <c r="M38" s="107"/>
    </row>
    <row r="39" ht="92" customHeight="1" spans="1:13">
      <c r="A39" s="187" t="s">
        <v>433</v>
      </c>
      <c r="B39" s="108">
        <v>33</v>
      </c>
      <c r="C39" s="107" t="s">
        <v>218</v>
      </c>
      <c r="D39" s="107" t="s">
        <v>14</v>
      </c>
      <c r="E39" s="107" t="s">
        <v>16</v>
      </c>
      <c r="F39" s="107" t="s">
        <v>219</v>
      </c>
      <c r="G39" s="107" t="s">
        <v>220</v>
      </c>
      <c r="H39" s="107">
        <v>50</v>
      </c>
      <c r="I39" s="107" t="s">
        <v>221</v>
      </c>
      <c r="J39" s="107" t="s">
        <v>222</v>
      </c>
      <c r="K39" s="107" t="s">
        <v>21</v>
      </c>
      <c r="L39" s="107" t="s">
        <v>69</v>
      </c>
      <c r="M39" s="107"/>
    </row>
    <row r="40" ht="74.1" customHeight="1" spans="1:13">
      <c r="A40" s="189" t="s">
        <v>449</v>
      </c>
      <c r="B40" s="108">
        <v>34</v>
      </c>
      <c r="C40" s="107" t="s">
        <v>223</v>
      </c>
      <c r="D40" s="107" t="s">
        <v>14</v>
      </c>
      <c r="E40" s="107" t="s">
        <v>16</v>
      </c>
      <c r="F40" s="107" t="s">
        <v>224</v>
      </c>
      <c r="G40" s="107" t="s">
        <v>679</v>
      </c>
      <c r="H40" s="107">
        <v>50</v>
      </c>
      <c r="I40" s="107" t="s">
        <v>226</v>
      </c>
      <c r="J40" s="107" t="s">
        <v>227</v>
      </c>
      <c r="K40" s="107" t="s">
        <v>21</v>
      </c>
      <c r="L40" s="107" t="s">
        <v>195</v>
      </c>
      <c r="M40" s="107"/>
    </row>
    <row r="41" ht="74.1" customHeight="1" spans="1:13">
      <c r="A41" s="187" t="s">
        <v>433</v>
      </c>
      <c r="B41" s="108">
        <v>35</v>
      </c>
      <c r="C41" s="107" t="s">
        <v>680</v>
      </c>
      <c r="D41" s="107" t="s">
        <v>14</v>
      </c>
      <c r="E41" s="107" t="s">
        <v>16</v>
      </c>
      <c r="F41" s="107" t="s">
        <v>229</v>
      </c>
      <c r="G41" s="107" t="s">
        <v>230</v>
      </c>
      <c r="H41" s="107">
        <v>50</v>
      </c>
      <c r="I41" s="107" t="s">
        <v>231</v>
      </c>
      <c r="J41" s="107" t="s">
        <v>232</v>
      </c>
      <c r="K41" s="107" t="s">
        <v>21</v>
      </c>
      <c r="L41" s="107" t="s">
        <v>89</v>
      </c>
      <c r="M41" s="107"/>
    </row>
    <row r="42" ht="95" customHeight="1" spans="1:13">
      <c r="A42" s="187" t="s">
        <v>433</v>
      </c>
      <c r="B42" s="108">
        <v>36</v>
      </c>
      <c r="C42" s="107" t="s">
        <v>233</v>
      </c>
      <c r="D42" s="107" t="s">
        <v>14</v>
      </c>
      <c r="E42" s="107" t="s">
        <v>16</v>
      </c>
      <c r="F42" s="107" t="s">
        <v>234</v>
      </c>
      <c r="G42" s="107" t="s">
        <v>235</v>
      </c>
      <c r="H42" s="107">
        <v>50</v>
      </c>
      <c r="I42" s="107" t="s">
        <v>236</v>
      </c>
      <c r="J42" s="107" t="s">
        <v>237</v>
      </c>
      <c r="K42" s="107" t="s">
        <v>21</v>
      </c>
      <c r="L42" s="107" t="s">
        <v>75</v>
      </c>
      <c r="M42" s="107"/>
    </row>
    <row r="43" s="2" customFormat="1" ht="54" spans="1:13">
      <c r="A43" s="189" t="s">
        <v>449</v>
      </c>
      <c r="B43" s="108">
        <v>37</v>
      </c>
      <c r="C43" s="107" t="s">
        <v>238</v>
      </c>
      <c r="D43" s="107" t="s">
        <v>14</v>
      </c>
      <c r="E43" s="107" t="s">
        <v>16</v>
      </c>
      <c r="F43" s="107" t="s">
        <v>239</v>
      </c>
      <c r="G43" s="107" t="s">
        <v>497</v>
      </c>
      <c r="H43" s="107">
        <v>50</v>
      </c>
      <c r="I43" s="107" t="s">
        <v>241</v>
      </c>
      <c r="J43" s="107" t="s">
        <v>242</v>
      </c>
      <c r="K43" s="107" t="s">
        <v>21</v>
      </c>
      <c r="L43" s="107" t="s">
        <v>188</v>
      </c>
      <c r="M43" s="107"/>
    </row>
    <row r="44" ht="74.1" customHeight="1" spans="1:13">
      <c r="A44" s="187" t="s">
        <v>433</v>
      </c>
      <c r="B44" s="108">
        <v>38</v>
      </c>
      <c r="C44" s="107" t="s">
        <v>243</v>
      </c>
      <c r="D44" s="107" t="s">
        <v>14</v>
      </c>
      <c r="E44" s="107" t="s">
        <v>16</v>
      </c>
      <c r="F44" s="107" t="s">
        <v>244</v>
      </c>
      <c r="G44" s="107" t="s">
        <v>245</v>
      </c>
      <c r="H44" s="107">
        <v>50</v>
      </c>
      <c r="I44" s="107" t="s">
        <v>246</v>
      </c>
      <c r="J44" s="107" t="s">
        <v>247</v>
      </c>
      <c r="K44" s="107" t="s">
        <v>21</v>
      </c>
      <c r="L44" s="107" t="s">
        <v>248</v>
      </c>
      <c r="M44" s="107"/>
    </row>
    <row r="45" ht="50.1" customHeight="1" spans="1:13">
      <c r="A45" s="187"/>
      <c r="B45" s="110">
        <v>4</v>
      </c>
      <c r="C45" s="110" t="s">
        <v>364</v>
      </c>
      <c r="D45" s="107"/>
      <c r="E45" s="107"/>
      <c r="F45" s="107"/>
      <c r="G45" s="107"/>
      <c r="H45" s="107">
        <f>SUM(H46:H49)</f>
        <v>2667.26</v>
      </c>
      <c r="I45" s="107"/>
      <c r="J45" s="107"/>
      <c r="K45" s="107"/>
      <c r="L45" s="107"/>
      <c r="M45" s="107"/>
    </row>
    <row r="46" s="1" customFormat="1" ht="81.75" customHeight="1" spans="1:13">
      <c r="A46" s="187" t="s">
        <v>429</v>
      </c>
      <c r="B46" s="108">
        <v>1</v>
      </c>
      <c r="C46" s="107" t="s">
        <v>365</v>
      </c>
      <c r="D46" s="107" t="s">
        <v>364</v>
      </c>
      <c r="E46" s="107" t="s">
        <v>16</v>
      </c>
      <c r="F46" s="107" t="s">
        <v>102</v>
      </c>
      <c r="G46" s="107" t="s">
        <v>366</v>
      </c>
      <c r="H46" s="157">
        <v>2090.76</v>
      </c>
      <c r="I46" s="107" t="s">
        <v>367</v>
      </c>
      <c r="J46" s="107" t="s">
        <v>368</v>
      </c>
      <c r="K46" s="107" t="s">
        <v>369</v>
      </c>
      <c r="L46" s="107" t="s">
        <v>370</v>
      </c>
      <c r="M46" s="190"/>
    </row>
    <row r="47" s="1" customFormat="1" ht="63.75" customHeight="1" spans="1:13">
      <c r="A47" s="187" t="s">
        <v>429</v>
      </c>
      <c r="B47" s="108">
        <v>2</v>
      </c>
      <c r="C47" s="107" t="s">
        <v>376</v>
      </c>
      <c r="D47" s="107" t="s">
        <v>364</v>
      </c>
      <c r="E47" s="107" t="s">
        <v>16</v>
      </c>
      <c r="F47" s="107" t="s">
        <v>102</v>
      </c>
      <c r="G47" s="107" t="s">
        <v>377</v>
      </c>
      <c r="H47" s="157">
        <v>400</v>
      </c>
      <c r="I47" s="107" t="s">
        <v>378</v>
      </c>
      <c r="J47" s="107" t="s">
        <v>379</v>
      </c>
      <c r="K47" s="107" t="s">
        <v>369</v>
      </c>
      <c r="L47" s="107" t="s">
        <v>370</v>
      </c>
      <c r="M47" s="190"/>
    </row>
    <row r="48" s="1" customFormat="1" ht="144" customHeight="1" spans="1:13">
      <c r="A48" s="187" t="s">
        <v>429</v>
      </c>
      <c r="B48" s="108">
        <v>3</v>
      </c>
      <c r="C48" s="107" t="s">
        <v>380</v>
      </c>
      <c r="D48" s="107" t="s">
        <v>364</v>
      </c>
      <c r="E48" s="107" t="s">
        <v>16</v>
      </c>
      <c r="F48" s="107" t="s">
        <v>102</v>
      </c>
      <c r="G48" s="107" t="s">
        <v>381</v>
      </c>
      <c r="H48" s="157">
        <v>27</v>
      </c>
      <c r="I48" s="107" t="s">
        <v>382</v>
      </c>
      <c r="J48" s="107" t="s">
        <v>383</v>
      </c>
      <c r="K48" s="107" t="s">
        <v>21</v>
      </c>
      <c r="L48" s="107" t="s">
        <v>384</v>
      </c>
      <c r="M48" s="107"/>
    </row>
    <row r="49" s="1" customFormat="1" ht="162" spans="1:13">
      <c r="A49" s="187" t="s">
        <v>429</v>
      </c>
      <c r="B49" s="108">
        <v>4</v>
      </c>
      <c r="C49" s="107" t="s">
        <v>385</v>
      </c>
      <c r="D49" s="107" t="s">
        <v>364</v>
      </c>
      <c r="E49" s="107" t="s">
        <v>16</v>
      </c>
      <c r="F49" s="107" t="s">
        <v>102</v>
      </c>
      <c r="G49" s="107" t="s">
        <v>386</v>
      </c>
      <c r="H49" s="157">
        <v>149.5</v>
      </c>
      <c r="I49" s="107" t="s">
        <v>387</v>
      </c>
      <c r="J49" s="107" t="s">
        <v>387</v>
      </c>
      <c r="K49" s="107" t="s">
        <v>369</v>
      </c>
      <c r="L49" s="107" t="s">
        <v>388</v>
      </c>
      <c r="M49" s="107" t="s">
        <v>389</v>
      </c>
    </row>
  </sheetData>
  <autoFilter xmlns:etc="http://www.wps.cn/officeDocument/2017/etCustomData" ref="B1:M49" etc:filterBottomFollowUsedRange="0">
    <extLst/>
  </autoFilter>
  <mergeCells count="1">
    <mergeCell ref="B2:M2"/>
  </mergeCells>
  <conditionalFormatting sqref="C18">
    <cfRule type="duplicateValues" dxfId="0" priority="6"/>
  </conditionalFormatting>
  <conditionalFormatting sqref="C45:L45">
    <cfRule type="duplicateValues" dxfId="0" priority="5"/>
  </conditionalFormatting>
  <pageMargins left="0.75" right="0.75" top="1" bottom="1" header="0.5" footer="0.5"/>
  <pageSetup paperSize="9" scale="4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6"/>
  <sheetViews>
    <sheetView tabSelected="1" zoomScale="70" zoomScaleNormal="70" workbookViewId="0">
      <pane xSplit="1" ySplit="4" topLeftCell="B5" activePane="bottomRight" state="frozen"/>
      <selection/>
      <selection pane="topRight"/>
      <selection pane="bottomLeft"/>
      <selection pane="bottomRight" activeCell="G32" sqref="G32"/>
    </sheetView>
  </sheetViews>
  <sheetFormatPr defaultColWidth="7.25" defaultRowHeight="16.5"/>
  <cols>
    <col min="1" max="1" width="7.25" style="97" hidden="1" customWidth="1"/>
    <col min="2" max="2" width="5.775" style="1" customWidth="1"/>
    <col min="3" max="3" width="28.5" style="98" customWidth="1"/>
    <col min="4" max="4" width="11.5" style="1" customWidth="1"/>
    <col min="5" max="5" width="12.225" style="1" customWidth="1"/>
    <col min="6" max="6" width="12.5333333333333" style="1" customWidth="1"/>
    <col min="7" max="7" width="53.2" style="99" customWidth="1"/>
    <col min="8" max="8" width="23.3833333333333" style="98" customWidth="1"/>
    <col min="9" max="9" width="50.1583333333333" style="100"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02"/>
      <c r="E1" s="102"/>
      <c r="F1" s="102"/>
      <c r="G1" s="103"/>
      <c r="H1" s="154"/>
      <c r="I1" s="103"/>
      <c r="J1" s="103"/>
      <c r="K1" s="102"/>
      <c r="L1" s="102"/>
      <c r="M1" s="102"/>
    </row>
    <row r="2" ht="31.5" spans="2:13">
      <c r="B2" s="104" t="s">
        <v>1</v>
      </c>
      <c r="C2" s="105"/>
      <c r="D2" s="104"/>
      <c r="E2" s="104"/>
      <c r="F2" s="104"/>
      <c r="G2" s="106"/>
      <c r="H2" s="105"/>
      <c r="I2" s="106"/>
      <c r="J2" s="106"/>
      <c r="K2" s="104"/>
      <c r="L2" s="104"/>
      <c r="M2" s="104"/>
    </row>
    <row r="3" ht="27" customHeight="1" spans="2:13">
      <c r="B3" s="104"/>
      <c r="C3" s="105"/>
      <c r="D3" s="104"/>
      <c r="E3" s="104"/>
      <c r="F3" s="104"/>
      <c r="G3" s="106"/>
      <c r="H3" s="105"/>
      <c r="I3" s="106"/>
      <c r="J3" s="106"/>
      <c r="K3" s="104"/>
      <c r="L3" s="104"/>
      <c r="M3" s="104"/>
    </row>
    <row r="4" ht="18" spans="1:13">
      <c r="A4" s="97" t="s">
        <v>428</v>
      </c>
      <c r="B4" s="5" t="s">
        <v>2</v>
      </c>
      <c r="C4" s="107" t="s">
        <v>3</v>
      </c>
      <c r="D4" s="5" t="s">
        <v>4</v>
      </c>
      <c r="E4" s="5" t="s">
        <v>5</v>
      </c>
      <c r="F4" s="5" t="s">
        <v>6</v>
      </c>
      <c r="G4" s="5" t="s">
        <v>7</v>
      </c>
      <c r="H4" s="107" t="s">
        <v>8</v>
      </c>
      <c r="I4" s="5" t="s">
        <v>9</v>
      </c>
      <c r="J4" s="5" t="s">
        <v>10</v>
      </c>
      <c r="K4" s="5" t="s">
        <v>11</v>
      </c>
      <c r="L4" s="5" t="s">
        <v>12</v>
      </c>
      <c r="M4" s="5" t="s">
        <v>13</v>
      </c>
    </row>
    <row r="5" ht="33" customHeight="1" spans="2:13">
      <c r="B5" s="5">
        <f>B6+B47+B71+B77+B82+B84</f>
        <v>75</v>
      </c>
      <c r="C5" s="108"/>
      <c r="D5" s="6"/>
      <c r="E5" s="6"/>
      <c r="F5" s="6"/>
      <c r="G5" s="6"/>
      <c r="H5" s="186">
        <f>H6+H47+H71+H77+H82+H84</f>
        <v>20003.297233</v>
      </c>
      <c r="I5" s="6"/>
      <c r="J5" s="6"/>
      <c r="K5" s="6"/>
      <c r="L5" s="6"/>
      <c r="M5" s="6"/>
    </row>
    <row r="6" ht="33" customHeight="1" spans="2:13">
      <c r="B6" s="109">
        <v>40</v>
      </c>
      <c r="C6" s="110" t="s">
        <v>14</v>
      </c>
      <c r="D6" s="6"/>
      <c r="E6" s="6"/>
      <c r="F6" s="6"/>
      <c r="G6" s="6"/>
      <c r="H6" s="107">
        <f>SUM(H7:H46)</f>
        <v>13200.968</v>
      </c>
      <c r="I6" s="6"/>
      <c r="J6" s="6"/>
      <c r="K6" s="6"/>
      <c r="L6" s="6"/>
      <c r="M6" s="6"/>
    </row>
    <row r="7" ht="54" spans="1:13">
      <c r="A7" s="97" t="s">
        <v>429</v>
      </c>
      <c r="B7" s="6">
        <v>1</v>
      </c>
      <c r="C7" s="107" t="s">
        <v>15</v>
      </c>
      <c r="D7" s="5" t="s">
        <v>14</v>
      </c>
      <c r="E7" s="5" t="s">
        <v>16</v>
      </c>
      <c r="F7" s="5" t="s">
        <v>17</v>
      </c>
      <c r="G7" s="5" t="s">
        <v>430</v>
      </c>
      <c r="H7" s="157">
        <v>180.348</v>
      </c>
      <c r="I7" s="107" t="s">
        <v>19</v>
      </c>
      <c r="J7" s="107" t="s">
        <v>20</v>
      </c>
      <c r="K7" s="107" t="s">
        <v>21</v>
      </c>
      <c r="L7" s="107" t="s">
        <v>22</v>
      </c>
      <c r="M7" s="5"/>
    </row>
    <row r="8" ht="90" spans="1:13">
      <c r="A8" s="97" t="s">
        <v>429</v>
      </c>
      <c r="B8" s="6">
        <v>2</v>
      </c>
      <c r="C8" s="107" t="s">
        <v>23</v>
      </c>
      <c r="D8" s="5" t="s">
        <v>14</v>
      </c>
      <c r="E8" s="5" t="s">
        <v>16</v>
      </c>
      <c r="F8" s="5" t="s">
        <v>24</v>
      </c>
      <c r="G8" s="5" t="s">
        <v>25</v>
      </c>
      <c r="H8" s="158">
        <v>750</v>
      </c>
      <c r="I8" s="5" t="s">
        <v>26</v>
      </c>
      <c r="J8" s="5" t="s">
        <v>27</v>
      </c>
      <c r="K8" s="107" t="s">
        <v>21</v>
      </c>
      <c r="L8" s="107" t="s">
        <v>28</v>
      </c>
      <c r="M8" s="5"/>
    </row>
    <row r="9" ht="161" customHeight="1" spans="1:13">
      <c r="A9" s="97" t="s">
        <v>429</v>
      </c>
      <c r="B9" s="6">
        <v>3</v>
      </c>
      <c r="C9" s="107" t="s">
        <v>29</v>
      </c>
      <c r="D9" s="5" t="s">
        <v>14</v>
      </c>
      <c r="E9" s="5" t="s">
        <v>16</v>
      </c>
      <c r="F9" s="5" t="s">
        <v>30</v>
      </c>
      <c r="G9" s="5" t="s">
        <v>431</v>
      </c>
      <c r="H9" s="157">
        <v>311</v>
      </c>
      <c r="I9" s="107" t="s">
        <v>32</v>
      </c>
      <c r="J9" s="107" t="s">
        <v>33</v>
      </c>
      <c r="K9" s="107" t="s">
        <v>21</v>
      </c>
      <c r="L9" s="107" t="s">
        <v>34</v>
      </c>
      <c r="M9" s="5"/>
    </row>
    <row r="10" ht="136" customHeight="1" spans="1:13">
      <c r="A10" s="97" t="s">
        <v>429</v>
      </c>
      <c r="B10" s="6">
        <v>4</v>
      </c>
      <c r="C10" s="107" t="s">
        <v>35</v>
      </c>
      <c r="D10" s="5" t="s">
        <v>14</v>
      </c>
      <c r="E10" s="5" t="s">
        <v>16</v>
      </c>
      <c r="F10" s="5" t="s">
        <v>36</v>
      </c>
      <c r="G10" s="5" t="s">
        <v>432</v>
      </c>
      <c r="H10" s="157">
        <v>57.3</v>
      </c>
      <c r="I10" s="107" t="s">
        <v>38</v>
      </c>
      <c r="J10" s="107" t="s">
        <v>39</v>
      </c>
      <c r="K10" s="107" t="s">
        <v>21</v>
      </c>
      <c r="L10" s="107" t="s">
        <v>40</v>
      </c>
      <c r="M10" s="5"/>
    </row>
    <row r="11" ht="55" customHeight="1" spans="1:13">
      <c r="A11" s="97" t="s">
        <v>429</v>
      </c>
      <c r="B11" s="6">
        <v>5</v>
      </c>
      <c r="C11" s="107" t="s">
        <v>41</v>
      </c>
      <c r="D11" s="5" t="s">
        <v>14</v>
      </c>
      <c r="E11" s="5" t="s">
        <v>16</v>
      </c>
      <c r="F11" s="5" t="s">
        <v>42</v>
      </c>
      <c r="G11" s="5" t="s">
        <v>43</v>
      </c>
      <c r="H11" s="157">
        <v>70</v>
      </c>
      <c r="I11" s="107" t="s">
        <v>44</v>
      </c>
      <c r="J11" s="107" t="s">
        <v>45</v>
      </c>
      <c r="K11" s="107" t="s">
        <v>21</v>
      </c>
      <c r="L11" s="136" t="s">
        <v>40</v>
      </c>
      <c r="M11" s="5"/>
    </row>
    <row r="12" ht="90" spans="1:13">
      <c r="A12" s="97" t="s">
        <v>433</v>
      </c>
      <c r="B12" s="6">
        <v>6</v>
      </c>
      <c r="C12" s="107" t="s">
        <v>46</v>
      </c>
      <c r="D12" s="5" t="s">
        <v>14</v>
      </c>
      <c r="E12" s="5" t="s">
        <v>16</v>
      </c>
      <c r="F12" s="5" t="s">
        <v>47</v>
      </c>
      <c r="G12" s="5" t="s">
        <v>673</v>
      </c>
      <c r="H12" s="159">
        <v>920</v>
      </c>
      <c r="I12" s="136" t="s">
        <v>49</v>
      </c>
      <c r="J12" s="136" t="s">
        <v>50</v>
      </c>
      <c r="K12" s="107" t="s">
        <v>21</v>
      </c>
      <c r="L12" s="136" t="s">
        <v>51</v>
      </c>
      <c r="M12" s="5"/>
    </row>
    <row r="13" ht="72" spans="1:13">
      <c r="A13" s="97" t="s">
        <v>433</v>
      </c>
      <c r="B13" s="6">
        <v>7</v>
      </c>
      <c r="C13" s="107" t="s">
        <v>52</v>
      </c>
      <c r="D13" s="5" t="s">
        <v>14</v>
      </c>
      <c r="E13" s="5" t="s">
        <v>16</v>
      </c>
      <c r="F13" s="5" t="s">
        <v>53</v>
      </c>
      <c r="G13" s="5" t="s">
        <v>435</v>
      </c>
      <c r="H13" s="107">
        <v>116</v>
      </c>
      <c r="I13" s="138" t="s">
        <v>55</v>
      </c>
      <c r="J13" s="138" t="s">
        <v>56</v>
      </c>
      <c r="K13" s="107" t="s">
        <v>21</v>
      </c>
      <c r="L13" s="136" t="s">
        <v>57</v>
      </c>
      <c r="M13" s="5" t="s">
        <v>436</v>
      </c>
    </row>
    <row r="14" ht="67" customHeight="1" spans="1:13">
      <c r="A14" s="97" t="s">
        <v>433</v>
      </c>
      <c r="B14" s="6">
        <v>8</v>
      </c>
      <c r="C14" s="107" t="s">
        <v>58</v>
      </c>
      <c r="D14" s="5" t="s">
        <v>14</v>
      </c>
      <c r="E14" s="5" t="s">
        <v>16</v>
      </c>
      <c r="F14" s="5" t="s">
        <v>59</v>
      </c>
      <c r="G14" s="5" t="s">
        <v>437</v>
      </c>
      <c r="H14" s="107">
        <v>30</v>
      </c>
      <c r="I14" s="132" t="s">
        <v>61</v>
      </c>
      <c r="J14" s="132" t="s">
        <v>674</v>
      </c>
      <c r="K14" s="107" t="s">
        <v>21</v>
      </c>
      <c r="L14" s="136" t="s">
        <v>63</v>
      </c>
      <c r="M14" s="5" t="s">
        <v>438</v>
      </c>
    </row>
    <row r="15" ht="67" customHeight="1" spans="1:13">
      <c r="A15" s="97" t="s">
        <v>433</v>
      </c>
      <c r="B15" s="6">
        <v>9</v>
      </c>
      <c r="C15" s="107" t="s">
        <v>64</v>
      </c>
      <c r="D15" s="5" t="s">
        <v>14</v>
      </c>
      <c r="E15" s="5" t="s">
        <v>16</v>
      </c>
      <c r="F15" s="5" t="s">
        <v>65</v>
      </c>
      <c r="G15" s="5" t="s">
        <v>66</v>
      </c>
      <c r="H15" s="107">
        <v>50</v>
      </c>
      <c r="I15" s="107" t="s">
        <v>67</v>
      </c>
      <c r="J15" s="136" t="s">
        <v>68</v>
      </c>
      <c r="K15" s="107" t="s">
        <v>21</v>
      </c>
      <c r="L15" s="136" t="s">
        <v>69</v>
      </c>
      <c r="M15" s="5"/>
    </row>
    <row r="16" ht="76" customHeight="1" spans="1:13">
      <c r="A16" s="97" t="s">
        <v>433</v>
      </c>
      <c r="B16" s="6">
        <v>10</v>
      </c>
      <c r="C16" s="107" t="s">
        <v>70</v>
      </c>
      <c r="D16" s="5" t="s">
        <v>14</v>
      </c>
      <c r="E16" s="114" t="s">
        <v>16</v>
      </c>
      <c r="F16" s="5" t="s">
        <v>71</v>
      </c>
      <c r="G16" s="5" t="s">
        <v>72</v>
      </c>
      <c r="H16" s="107">
        <v>125</v>
      </c>
      <c r="I16" s="132" t="s">
        <v>73</v>
      </c>
      <c r="J16" s="132" t="s">
        <v>74</v>
      </c>
      <c r="K16" s="107" t="s">
        <v>21</v>
      </c>
      <c r="L16" s="136" t="s">
        <v>75</v>
      </c>
      <c r="M16" s="5"/>
    </row>
    <row r="17" ht="72" spans="1:13">
      <c r="A17" s="97" t="s">
        <v>433</v>
      </c>
      <c r="B17" s="6">
        <v>11</v>
      </c>
      <c r="C17" s="107" t="s">
        <v>76</v>
      </c>
      <c r="D17" s="5" t="s">
        <v>14</v>
      </c>
      <c r="E17" s="5" t="s">
        <v>16</v>
      </c>
      <c r="F17" s="5" t="s">
        <v>77</v>
      </c>
      <c r="G17" s="5" t="s">
        <v>439</v>
      </c>
      <c r="H17" s="107">
        <v>285</v>
      </c>
      <c r="I17" s="5" t="s">
        <v>79</v>
      </c>
      <c r="J17" s="132" t="s">
        <v>80</v>
      </c>
      <c r="K17" s="107" t="s">
        <v>21</v>
      </c>
      <c r="L17" s="5" t="s">
        <v>81</v>
      </c>
      <c r="M17" s="5"/>
    </row>
    <row r="18" ht="126" spans="1:13">
      <c r="A18" s="97" t="s">
        <v>433</v>
      </c>
      <c r="B18" s="6">
        <v>12</v>
      </c>
      <c r="C18" s="107" t="s">
        <v>90</v>
      </c>
      <c r="D18" s="5" t="s">
        <v>14</v>
      </c>
      <c r="E18" s="5" t="s">
        <v>16</v>
      </c>
      <c r="F18" s="5" t="s">
        <v>91</v>
      </c>
      <c r="G18" s="5" t="s">
        <v>92</v>
      </c>
      <c r="H18" s="159">
        <v>2789</v>
      </c>
      <c r="I18" s="135" t="s">
        <v>93</v>
      </c>
      <c r="J18" s="107" t="s">
        <v>94</v>
      </c>
      <c r="K18" s="107" t="s">
        <v>21</v>
      </c>
      <c r="L18" s="107" t="s">
        <v>441</v>
      </c>
      <c r="M18" s="5" t="s">
        <v>442</v>
      </c>
    </row>
    <row r="19" ht="118" customHeight="1" spans="1:13">
      <c r="A19" s="97" t="s">
        <v>433</v>
      </c>
      <c r="B19" s="6">
        <v>13</v>
      </c>
      <c r="C19" s="107" t="s">
        <v>96</v>
      </c>
      <c r="D19" s="5" t="s">
        <v>14</v>
      </c>
      <c r="E19" s="114" t="s">
        <v>16</v>
      </c>
      <c r="F19" s="5" t="s">
        <v>97</v>
      </c>
      <c r="G19" s="5" t="s">
        <v>98</v>
      </c>
      <c r="H19" s="107">
        <v>135</v>
      </c>
      <c r="I19" s="132" t="s">
        <v>99</v>
      </c>
      <c r="J19" s="132" t="s">
        <v>100</v>
      </c>
      <c r="K19" s="107" t="s">
        <v>21</v>
      </c>
      <c r="L19" s="132" t="s">
        <v>75</v>
      </c>
      <c r="M19" s="5"/>
    </row>
    <row r="20" ht="108" spans="1:13">
      <c r="A20" s="97" t="s">
        <v>433</v>
      </c>
      <c r="B20" s="6">
        <v>14</v>
      </c>
      <c r="C20" s="107" t="s">
        <v>101</v>
      </c>
      <c r="D20" s="5" t="s">
        <v>14</v>
      </c>
      <c r="E20" s="5" t="s">
        <v>16</v>
      </c>
      <c r="F20" s="5" t="s">
        <v>102</v>
      </c>
      <c r="G20" s="5" t="s">
        <v>443</v>
      </c>
      <c r="H20" s="107">
        <v>761</v>
      </c>
      <c r="I20" s="132" t="s">
        <v>104</v>
      </c>
      <c r="J20" s="132" t="s">
        <v>105</v>
      </c>
      <c r="K20" s="107" t="s">
        <v>21</v>
      </c>
      <c r="L20" s="132" t="s">
        <v>444</v>
      </c>
      <c r="M20" s="5"/>
    </row>
    <row r="21" s="98" customFormat="1" ht="117" customHeight="1" spans="1:13">
      <c r="A21" s="187" t="s">
        <v>440</v>
      </c>
      <c r="B21" s="108">
        <v>15</v>
      </c>
      <c r="C21" s="107" t="s">
        <v>107</v>
      </c>
      <c r="D21" s="107" t="s">
        <v>108</v>
      </c>
      <c r="E21" s="107" t="s">
        <v>16</v>
      </c>
      <c r="F21" s="107" t="s">
        <v>109</v>
      </c>
      <c r="G21" s="107" t="s">
        <v>445</v>
      </c>
      <c r="H21" s="107">
        <v>346.6</v>
      </c>
      <c r="I21" s="107" t="s">
        <v>111</v>
      </c>
      <c r="J21" s="107" t="s">
        <v>112</v>
      </c>
      <c r="K21" s="107" t="s">
        <v>88</v>
      </c>
      <c r="L21" s="107" t="s">
        <v>81</v>
      </c>
      <c r="M21" s="107"/>
    </row>
    <row r="22" s="98" customFormat="1" ht="92.1" customHeight="1" spans="1:13">
      <c r="A22" s="187" t="s">
        <v>440</v>
      </c>
      <c r="B22" s="108">
        <v>16</v>
      </c>
      <c r="C22" s="107" t="s">
        <v>113</v>
      </c>
      <c r="D22" s="107" t="s">
        <v>83</v>
      </c>
      <c r="E22" s="107" t="s">
        <v>16</v>
      </c>
      <c r="F22" s="107" t="s">
        <v>114</v>
      </c>
      <c r="G22" s="107" t="s">
        <v>115</v>
      </c>
      <c r="H22" s="107">
        <v>0</v>
      </c>
      <c r="I22" s="107" t="s">
        <v>116</v>
      </c>
      <c r="J22" s="107" t="s">
        <v>117</v>
      </c>
      <c r="K22" s="107" t="s">
        <v>88</v>
      </c>
      <c r="L22" s="107" t="s">
        <v>81</v>
      </c>
      <c r="M22" s="107"/>
    </row>
    <row r="23" s="98" customFormat="1" ht="92.1" customHeight="1" spans="1:13">
      <c r="A23" s="187" t="s">
        <v>440</v>
      </c>
      <c r="B23" s="108">
        <v>17</v>
      </c>
      <c r="C23" s="107" t="s">
        <v>118</v>
      </c>
      <c r="D23" s="107" t="s">
        <v>14</v>
      </c>
      <c r="E23" s="107" t="s">
        <v>16</v>
      </c>
      <c r="F23" s="107" t="s">
        <v>53</v>
      </c>
      <c r="G23" s="107" t="s">
        <v>446</v>
      </c>
      <c r="H23" s="107">
        <v>235.77</v>
      </c>
      <c r="I23" s="107" t="s">
        <v>120</v>
      </c>
      <c r="J23" s="107" t="s">
        <v>121</v>
      </c>
      <c r="K23" s="107" t="s">
        <v>88</v>
      </c>
      <c r="L23" s="107" t="s">
        <v>122</v>
      </c>
      <c r="M23" s="107"/>
    </row>
    <row r="24" s="98" customFormat="1" ht="72" spans="1:13">
      <c r="A24" s="187" t="s">
        <v>440</v>
      </c>
      <c r="B24" s="108">
        <v>18</v>
      </c>
      <c r="C24" s="107" t="s">
        <v>123</v>
      </c>
      <c r="D24" s="107" t="s">
        <v>14</v>
      </c>
      <c r="E24" s="107" t="s">
        <v>124</v>
      </c>
      <c r="F24" s="107" t="s">
        <v>125</v>
      </c>
      <c r="G24" s="107" t="s">
        <v>447</v>
      </c>
      <c r="H24" s="107">
        <v>424.1</v>
      </c>
      <c r="I24" s="107" t="s">
        <v>127</v>
      </c>
      <c r="J24" s="107" t="s">
        <v>128</v>
      </c>
      <c r="K24" s="107" t="s">
        <v>88</v>
      </c>
      <c r="L24" s="107" t="s">
        <v>122</v>
      </c>
      <c r="M24" s="107"/>
    </row>
    <row r="25" s="98" customFormat="1" ht="121" customHeight="1" spans="1:13">
      <c r="A25" s="187" t="s">
        <v>433</v>
      </c>
      <c r="B25" s="108">
        <v>19</v>
      </c>
      <c r="C25" s="107" t="s">
        <v>675</v>
      </c>
      <c r="D25" s="107" t="s">
        <v>14</v>
      </c>
      <c r="E25" s="107" t="s">
        <v>16</v>
      </c>
      <c r="F25" s="107" t="s">
        <v>130</v>
      </c>
      <c r="G25" s="107" t="s">
        <v>131</v>
      </c>
      <c r="H25" s="107">
        <v>135.4</v>
      </c>
      <c r="I25" s="107" t="s">
        <v>132</v>
      </c>
      <c r="J25" s="107" t="s">
        <v>133</v>
      </c>
      <c r="K25" s="107" t="s">
        <v>21</v>
      </c>
      <c r="L25" s="107" t="s">
        <v>69</v>
      </c>
      <c r="M25" s="107" t="s">
        <v>448</v>
      </c>
    </row>
    <row r="26" s="98" customFormat="1" ht="172" customHeight="1" spans="1:13">
      <c r="A26" s="187" t="s">
        <v>440</v>
      </c>
      <c r="B26" s="108">
        <v>20</v>
      </c>
      <c r="C26" s="107" t="s">
        <v>134</v>
      </c>
      <c r="D26" s="107" t="s">
        <v>14</v>
      </c>
      <c r="E26" s="107" t="s">
        <v>16</v>
      </c>
      <c r="F26" s="107" t="s">
        <v>135</v>
      </c>
      <c r="G26" s="107" t="s">
        <v>136</v>
      </c>
      <c r="H26" s="107">
        <v>198</v>
      </c>
      <c r="I26" s="107" t="s">
        <v>137</v>
      </c>
      <c r="J26" s="107" t="s">
        <v>138</v>
      </c>
      <c r="K26" s="107" t="s">
        <v>88</v>
      </c>
      <c r="L26" s="107" t="s">
        <v>139</v>
      </c>
      <c r="M26" s="107"/>
    </row>
    <row r="27" s="98" customFormat="1" ht="224" customHeight="1" spans="1:13">
      <c r="A27" s="187" t="s">
        <v>440</v>
      </c>
      <c r="B27" s="108">
        <v>21</v>
      </c>
      <c r="C27" s="107" t="s">
        <v>140</v>
      </c>
      <c r="D27" s="107" t="s">
        <v>14</v>
      </c>
      <c r="E27" s="107" t="s">
        <v>16</v>
      </c>
      <c r="F27" s="107" t="s">
        <v>141</v>
      </c>
      <c r="G27" s="107" t="s">
        <v>142</v>
      </c>
      <c r="H27" s="107">
        <v>900</v>
      </c>
      <c r="I27" s="107" t="s">
        <v>143</v>
      </c>
      <c r="J27" s="107" t="s">
        <v>144</v>
      </c>
      <c r="K27" s="107" t="s">
        <v>88</v>
      </c>
      <c r="L27" s="107" t="s">
        <v>139</v>
      </c>
      <c r="M27" s="107"/>
    </row>
    <row r="28" s="98" customFormat="1" ht="108" customHeight="1" spans="1:13">
      <c r="A28" s="187" t="s">
        <v>440</v>
      </c>
      <c r="B28" s="108">
        <v>22</v>
      </c>
      <c r="C28" s="107" t="s">
        <v>151</v>
      </c>
      <c r="D28" s="107" t="s">
        <v>14</v>
      </c>
      <c r="E28" s="107" t="s">
        <v>16</v>
      </c>
      <c r="F28" s="107" t="s">
        <v>141</v>
      </c>
      <c r="G28" s="107" t="s">
        <v>152</v>
      </c>
      <c r="H28" s="107">
        <v>168.3</v>
      </c>
      <c r="I28" s="107" t="s">
        <v>153</v>
      </c>
      <c r="J28" s="107" t="s">
        <v>154</v>
      </c>
      <c r="K28" s="107" t="s">
        <v>88</v>
      </c>
      <c r="L28" s="107" t="s">
        <v>139</v>
      </c>
      <c r="M28" s="107"/>
    </row>
    <row r="29" s="184" customFormat="1" ht="96.95" customHeight="1" spans="1:13">
      <c r="A29" s="187" t="s">
        <v>440</v>
      </c>
      <c r="B29" s="108">
        <v>23</v>
      </c>
      <c r="C29" s="107" t="s">
        <v>155</v>
      </c>
      <c r="D29" s="107" t="s">
        <v>14</v>
      </c>
      <c r="E29" s="107" t="s">
        <v>156</v>
      </c>
      <c r="F29" s="107" t="s">
        <v>157</v>
      </c>
      <c r="G29" s="107" t="s">
        <v>158</v>
      </c>
      <c r="H29" s="107">
        <v>0</v>
      </c>
      <c r="I29" s="107" t="s">
        <v>159</v>
      </c>
      <c r="J29" s="107" t="s">
        <v>160</v>
      </c>
      <c r="K29" s="107" t="s">
        <v>88</v>
      </c>
      <c r="L29" s="107" t="s">
        <v>161</v>
      </c>
      <c r="M29" s="107"/>
    </row>
    <row r="30" s="98" customFormat="1" ht="114" customHeight="1" spans="1:13">
      <c r="A30" s="187" t="s">
        <v>440</v>
      </c>
      <c r="B30" s="108">
        <v>24</v>
      </c>
      <c r="C30" s="107" t="s">
        <v>177</v>
      </c>
      <c r="D30" s="107" t="s">
        <v>83</v>
      </c>
      <c r="E30" s="107" t="s">
        <v>16</v>
      </c>
      <c r="F30" s="107" t="s">
        <v>24</v>
      </c>
      <c r="G30" s="107" t="s">
        <v>178</v>
      </c>
      <c r="H30" s="107">
        <v>990</v>
      </c>
      <c r="I30" s="107" t="s">
        <v>179</v>
      </c>
      <c r="J30" s="107" t="s">
        <v>180</v>
      </c>
      <c r="K30" s="107" t="s">
        <v>88</v>
      </c>
      <c r="L30" s="107" t="s">
        <v>181</v>
      </c>
      <c r="M30" s="107"/>
    </row>
    <row r="31" s="184" customFormat="1" ht="74.1" customHeight="1" spans="1:13">
      <c r="A31" s="188" t="s">
        <v>449</v>
      </c>
      <c r="B31" s="108">
        <v>25</v>
      </c>
      <c r="C31" s="107" t="s">
        <v>182</v>
      </c>
      <c r="D31" s="107" t="s">
        <v>14</v>
      </c>
      <c r="E31" s="107" t="s">
        <v>16</v>
      </c>
      <c r="F31" s="107" t="s">
        <v>183</v>
      </c>
      <c r="G31" s="107" t="s">
        <v>184</v>
      </c>
      <c r="H31" s="107">
        <v>50</v>
      </c>
      <c r="I31" s="107" t="s">
        <v>185</v>
      </c>
      <c r="J31" s="107" t="s">
        <v>186</v>
      </c>
      <c r="K31" s="107" t="s">
        <v>187</v>
      </c>
      <c r="L31" s="107" t="s">
        <v>188</v>
      </c>
      <c r="M31" s="107"/>
    </row>
    <row r="32" s="98" customFormat="1" ht="239" customHeight="1" spans="1:13">
      <c r="A32" s="187" t="s">
        <v>450</v>
      </c>
      <c r="B32" s="108">
        <v>26</v>
      </c>
      <c r="C32" s="107" t="s">
        <v>189</v>
      </c>
      <c r="D32" s="107" t="s">
        <v>14</v>
      </c>
      <c r="E32" s="107" t="s">
        <v>124</v>
      </c>
      <c r="F32" s="107" t="s">
        <v>190</v>
      </c>
      <c r="G32" s="157" t="s">
        <v>451</v>
      </c>
      <c r="H32" s="160">
        <v>194.9</v>
      </c>
      <c r="I32" s="162" t="s">
        <v>452</v>
      </c>
      <c r="J32" s="162" t="s">
        <v>453</v>
      </c>
      <c r="K32" s="107" t="s">
        <v>194</v>
      </c>
      <c r="L32" s="107" t="s">
        <v>195</v>
      </c>
      <c r="M32" s="107"/>
    </row>
    <row r="33" s="98" customFormat="1" ht="134" customHeight="1" spans="1:13">
      <c r="A33" s="187" t="s">
        <v>440</v>
      </c>
      <c r="B33" s="108">
        <v>27</v>
      </c>
      <c r="C33" s="107" t="s">
        <v>196</v>
      </c>
      <c r="D33" s="107" t="s">
        <v>14</v>
      </c>
      <c r="E33" s="107" t="s">
        <v>16</v>
      </c>
      <c r="F33" s="107" t="s">
        <v>197</v>
      </c>
      <c r="G33" s="107" t="s">
        <v>454</v>
      </c>
      <c r="H33" s="107">
        <v>200</v>
      </c>
      <c r="I33" s="107" t="s">
        <v>199</v>
      </c>
      <c r="J33" s="107" t="s">
        <v>200</v>
      </c>
      <c r="K33" s="107" t="s">
        <v>201</v>
      </c>
      <c r="L33" s="107" t="s">
        <v>75</v>
      </c>
      <c r="M33" s="107"/>
    </row>
    <row r="34" s="185" customFormat="1" ht="114" customHeight="1" spans="1:13">
      <c r="A34" s="189" t="s">
        <v>455</v>
      </c>
      <c r="B34" s="108">
        <v>28</v>
      </c>
      <c r="C34" s="110" t="s">
        <v>456</v>
      </c>
      <c r="D34" s="107" t="s">
        <v>14</v>
      </c>
      <c r="E34" s="107" t="s">
        <v>16</v>
      </c>
      <c r="F34" s="107" t="s">
        <v>457</v>
      </c>
      <c r="G34" s="107" t="s">
        <v>458</v>
      </c>
      <c r="H34" s="107">
        <v>550.9</v>
      </c>
      <c r="I34" s="107" t="s">
        <v>676</v>
      </c>
      <c r="J34" s="107" t="s">
        <v>677</v>
      </c>
      <c r="K34" s="107" t="s">
        <v>461</v>
      </c>
      <c r="L34" s="107" t="s">
        <v>462</v>
      </c>
      <c r="M34" s="107" t="s">
        <v>463</v>
      </c>
    </row>
    <row r="35" s="185" customFormat="1" ht="65" customHeight="1" spans="1:13">
      <c r="A35" s="187" t="s">
        <v>440</v>
      </c>
      <c r="B35" s="108">
        <v>29</v>
      </c>
      <c r="C35" s="107" t="s">
        <v>172</v>
      </c>
      <c r="D35" s="107" t="s">
        <v>14</v>
      </c>
      <c r="E35" s="107" t="s">
        <v>16</v>
      </c>
      <c r="F35" s="107" t="s">
        <v>173</v>
      </c>
      <c r="G35" s="107" t="s">
        <v>174</v>
      </c>
      <c r="H35" s="107">
        <v>263.85</v>
      </c>
      <c r="I35" s="107" t="s">
        <v>175</v>
      </c>
      <c r="J35" s="107" t="s">
        <v>176</v>
      </c>
      <c r="K35" s="107" t="s">
        <v>88</v>
      </c>
      <c r="L35" s="107" t="s">
        <v>122</v>
      </c>
      <c r="M35" s="107"/>
    </row>
    <row r="36" s="185" customFormat="1" ht="65" customHeight="1" spans="1:13">
      <c r="A36" s="187" t="s">
        <v>440</v>
      </c>
      <c r="B36" s="108">
        <v>30</v>
      </c>
      <c r="C36" s="107" t="s">
        <v>82</v>
      </c>
      <c r="D36" s="107" t="s">
        <v>83</v>
      </c>
      <c r="E36" s="107" t="s">
        <v>16</v>
      </c>
      <c r="F36" s="107" t="s">
        <v>84</v>
      </c>
      <c r="G36" s="107" t="s">
        <v>85</v>
      </c>
      <c r="H36" s="107">
        <v>990</v>
      </c>
      <c r="I36" s="107" t="s">
        <v>86</v>
      </c>
      <c r="J36" s="107" t="s">
        <v>87</v>
      </c>
      <c r="K36" s="107" t="s">
        <v>88</v>
      </c>
      <c r="L36" s="107" t="s">
        <v>89</v>
      </c>
      <c r="M36" s="107"/>
    </row>
    <row r="37" s="185" customFormat="1" ht="101" customHeight="1" spans="1:13">
      <c r="A37" s="187" t="s">
        <v>440</v>
      </c>
      <c r="B37" s="108">
        <v>31</v>
      </c>
      <c r="C37" s="107" t="s">
        <v>145</v>
      </c>
      <c r="D37" s="107" t="s">
        <v>14</v>
      </c>
      <c r="E37" s="107" t="s">
        <v>16</v>
      </c>
      <c r="F37" s="107" t="s">
        <v>146</v>
      </c>
      <c r="G37" s="107" t="s">
        <v>147</v>
      </c>
      <c r="H37" s="107">
        <v>523.5</v>
      </c>
      <c r="I37" s="107" t="s">
        <v>678</v>
      </c>
      <c r="J37" s="107" t="s">
        <v>149</v>
      </c>
      <c r="K37" s="107" t="s">
        <v>88</v>
      </c>
      <c r="L37" s="107" t="s">
        <v>150</v>
      </c>
      <c r="M37" s="107"/>
    </row>
    <row r="38" s="98" customFormat="1" ht="120" customHeight="1" spans="1:13">
      <c r="A38" s="187" t="s">
        <v>429</v>
      </c>
      <c r="B38" s="108">
        <v>32</v>
      </c>
      <c r="C38" s="107" t="s">
        <v>203</v>
      </c>
      <c r="D38" s="107" t="s">
        <v>14</v>
      </c>
      <c r="E38" s="107" t="s">
        <v>16</v>
      </c>
      <c r="F38" s="107" t="s">
        <v>204</v>
      </c>
      <c r="G38" s="107" t="s">
        <v>205</v>
      </c>
      <c r="H38" s="157">
        <v>50</v>
      </c>
      <c r="I38" s="107" t="s">
        <v>206</v>
      </c>
      <c r="J38" s="107" t="s">
        <v>207</v>
      </c>
      <c r="K38" s="107" t="s">
        <v>21</v>
      </c>
      <c r="L38" s="107" t="s">
        <v>122</v>
      </c>
      <c r="M38" s="107"/>
    </row>
    <row r="39" s="98" customFormat="1" ht="162" customHeight="1" spans="1:13">
      <c r="A39" s="187" t="s">
        <v>429</v>
      </c>
      <c r="B39" s="108">
        <v>33</v>
      </c>
      <c r="C39" s="107" t="s">
        <v>208</v>
      </c>
      <c r="D39" s="107" t="s">
        <v>83</v>
      </c>
      <c r="E39" s="107" t="s">
        <v>16</v>
      </c>
      <c r="F39" s="107" t="s">
        <v>209</v>
      </c>
      <c r="G39" s="107" t="s">
        <v>210</v>
      </c>
      <c r="H39" s="158">
        <v>50</v>
      </c>
      <c r="I39" s="107" t="s">
        <v>211</v>
      </c>
      <c r="J39" s="107" t="s">
        <v>212</v>
      </c>
      <c r="K39" s="107" t="s">
        <v>21</v>
      </c>
      <c r="L39" s="107" t="s">
        <v>81</v>
      </c>
      <c r="M39" s="107"/>
    </row>
    <row r="40" s="98" customFormat="1" ht="121" customHeight="1" spans="1:13">
      <c r="A40" s="187" t="s">
        <v>429</v>
      </c>
      <c r="B40" s="108">
        <v>34</v>
      </c>
      <c r="C40" s="107" t="s">
        <v>213</v>
      </c>
      <c r="D40" s="107" t="s">
        <v>14</v>
      </c>
      <c r="E40" s="107" t="s">
        <v>16</v>
      </c>
      <c r="F40" s="107" t="s">
        <v>214</v>
      </c>
      <c r="G40" s="107" t="s">
        <v>215</v>
      </c>
      <c r="H40" s="157">
        <v>50</v>
      </c>
      <c r="I40" s="107" t="s">
        <v>216</v>
      </c>
      <c r="J40" s="107" t="s">
        <v>217</v>
      </c>
      <c r="K40" s="107" t="s">
        <v>21</v>
      </c>
      <c r="L40" s="107" t="s">
        <v>81</v>
      </c>
      <c r="M40" s="107"/>
    </row>
    <row r="41" s="98" customFormat="1" ht="92" customHeight="1" spans="1:13">
      <c r="A41" s="187" t="s">
        <v>433</v>
      </c>
      <c r="B41" s="108">
        <v>35</v>
      </c>
      <c r="C41" s="107" t="s">
        <v>218</v>
      </c>
      <c r="D41" s="107" t="s">
        <v>14</v>
      </c>
      <c r="E41" s="107" t="s">
        <v>16</v>
      </c>
      <c r="F41" s="107" t="s">
        <v>219</v>
      </c>
      <c r="G41" s="107" t="s">
        <v>220</v>
      </c>
      <c r="H41" s="107">
        <v>50</v>
      </c>
      <c r="I41" s="107" t="s">
        <v>221</v>
      </c>
      <c r="J41" s="107" t="s">
        <v>222</v>
      </c>
      <c r="K41" s="107" t="s">
        <v>21</v>
      </c>
      <c r="L41" s="107" t="s">
        <v>69</v>
      </c>
      <c r="M41" s="107"/>
    </row>
    <row r="42" s="98" customFormat="1" ht="74.1" customHeight="1" spans="1:13">
      <c r="A42" s="189" t="s">
        <v>449</v>
      </c>
      <c r="B42" s="108">
        <v>36</v>
      </c>
      <c r="C42" s="107" t="s">
        <v>223</v>
      </c>
      <c r="D42" s="107" t="s">
        <v>14</v>
      </c>
      <c r="E42" s="107" t="s">
        <v>16</v>
      </c>
      <c r="F42" s="107" t="s">
        <v>224</v>
      </c>
      <c r="G42" s="107" t="s">
        <v>679</v>
      </c>
      <c r="H42" s="107">
        <v>50</v>
      </c>
      <c r="I42" s="107" t="s">
        <v>226</v>
      </c>
      <c r="J42" s="107" t="s">
        <v>227</v>
      </c>
      <c r="K42" s="107" t="s">
        <v>21</v>
      </c>
      <c r="L42" s="107" t="s">
        <v>195</v>
      </c>
      <c r="M42" s="107"/>
    </row>
    <row r="43" s="98" customFormat="1" ht="74.1" customHeight="1" spans="1:13">
      <c r="A43" s="187" t="s">
        <v>433</v>
      </c>
      <c r="B43" s="108">
        <v>37</v>
      </c>
      <c r="C43" s="107" t="s">
        <v>680</v>
      </c>
      <c r="D43" s="107" t="s">
        <v>14</v>
      </c>
      <c r="E43" s="107" t="s">
        <v>16</v>
      </c>
      <c r="F43" s="107" t="s">
        <v>229</v>
      </c>
      <c r="G43" s="107" t="s">
        <v>230</v>
      </c>
      <c r="H43" s="107">
        <v>50</v>
      </c>
      <c r="I43" s="107" t="s">
        <v>231</v>
      </c>
      <c r="J43" s="107" t="s">
        <v>232</v>
      </c>
      <c r="K43" s="107" t="s">
        <v>21</v>
      </c>
      <c r="L43" s="107" t="s">
        <v>89</v>
      </c>
      <c r="M43" s="107"/>
    </row>
    <row r="44" s="98" customFormat="1" ht="95" customHeight="1" spans="1:13">
      <c r="A44" s="187" t="s">
        <v>433</v>
      </c>
      <c r="B44" s="108">
        <v>38</v>
      </c>
      <c r="C44" s="107" t="s">
        <v>233</v>
      </c>
      <c r="D44" s="107" t="s">
        <v>14</v>
      </c>
      <c r="E44" s="107" t="s">
        <v>16</v>
      </c>
      <c r="F44" s="107" t="s">
        <v>234</v>
      </c>
      <c r="G44" s="107" t="s">
        <v>235</v>
      </c>
      <c r="H44" s="107">
        <v>50</v>
      </c>
      <c r="I44" s="107" t="s">
        <v>236</v>
      </c>
      <c r="J44" s="107" t="s">
        <v>237</v>
      </c>
      <c r="K44" s="107" t="s">
        <v>21</v>
      </c>
      <c r="L44" s="107" t="s">
        <v>75</v>
      </c>
      <c r="M44" s="107"/>
    </row>
    <row r="45" s="184" customFormat="1" ht="54" spans="1:13">
      <c r="A45" s="189" t="s">
        <v>449</v>
      </c>
      <c r="B45" s="108">
        <v>39</v>
      </c>
      <c r="C45" s="107" t="s">
        <v>238</v>
      </c>
      <c r="D45" s="107" t="s">
        <v>14</v>
      </c>
      <c r="E45" s="107" t="s">
        <v>16</v>
      </c>
      <c r="F45" s="107" t="s">
        <v>239</v>
      </c>
      <c r="G45" s="107" t="s">
        <v>497</v>
      </c>
      <c r="H45" s="107">
        <v>50</v>
      </c>
      <c r="I45" s="107" t="s">
        <v>241</v>
      </c>
      <c r="J45" s="107" t="s">
        <v>242</v>
      </c>
      <c r="K45" s="107" t="s">
        <v>21</v>
      </c>
      <c r="L45" s="107" t="s">
        <v>188</v>
      </c>
      <c r="M45" s="107"/>
    </row>
    <row r="46" ht="74.1" customHeight="1" spans="1:13">
      <c r="A46" s="97" t="s">
        <v>433</v>
      </c>
      <c r="B46" s="6">
        <v>40</v>
      </c>
      <c r="C46" s="107" t="s">
        <v>243</v>
      </c>
      <c r="D46" s="5" t="s">
        <v>14</v>
      </c>
      <c r="E46" s="5" t="s">
        <v>16</v>
      </c>
      <c r="F46" s="5" t="s">
        <v>244</v>
      </c>
      <c r="G46" s="5" t="s">
        <v>245</v>
      </c>
      <c r="H46" s="107">
        <v>50</v>
      </c>
      <c r="I46" s="5" t="s">
        <v>246</v>
      </c>
      <c r="J46" s="5" t="s">
        <v>247</v>
      </c>
      <c r="K46" s="107" t="s">
        <v>21</v>
      </c>
      <c r="L46" s="5" t="s">
        <v>248</v>
      </c>
      <c r="M46" s="5"/>
    </row>
    <row r="47" ht="45.95" customHeight="1" spans="2:13">
      <c r="B47" s="109">
        <v>23</v>
      </c>
      <c r="C47" s="110" t="s">
        <v>249</v>
      </c>
      <c r="D47" s="5"/>
      <c r="E47" s="5"/>
      <c r="F47" s="5"/>
      <c r="G47" s="5"/>
      <c r="H47" s="110">
        <f>SUM(H48:H70)</f>
        <v>2094.6</v>
      </c>
      <c r="I47" s="5"/>
      <c r="J47" s="5"/>
      <c r="K47" s="5"/>
      <c r="L47" s="5"/>
      <c r="M47" s="5"/>
    </row>
    <row r="48" ht="72" customHeight="1" spans="1:13">
      <c r="A48" s="97" t="s">
        <v>433</v>
      </c>
      <c r="B48" s="6">
        <v>1</v>
      </c>
      <c r="C48" s="107" t="s">
        <v>250</v>
      </c>
      <c r="D48" s="5" t="s">
        <v>251</v>
      </c>
      <c r="E48" s="5" t="s">
        <v>16</v>
      </c>
      <c r="F48" s="5" t="s">
        <v>252</v>
      </c>
      <c r="G48" s="5" t="s">
        <v>253</v>
      </c>
      <c r="H48" s="107">
        <v>180.3</v>
      </c>
      <c r="I48" s="136" t="s">
        <v>254</v>
      </c>
      <c r="J48" s="136" t="s">
        <v>255</v>
      </c>
      <c r="K48" s="136" t="s">
        <v>21</v>
      </c>
      <c r="L48" s="136" t="s">
        <v>256</v>
      </c>
      <c r="M48" s="5"/>
    </row>
    <row r="49" ht="143" customHeight="1" spans="1:13">
      <c r="A49" s="97" t="s">
        <v>433</v>
      </c>
      <c r="B49" s="6">
        <v>2</v>
      </c>
      <c r="C49" s="107" t="s">
        <v>257</v>
      </c>
      <c r="D49" s="5" t="s">
        <v>251</v>
      </c>
      <c r="E49" s="5" t="s">
        <v>124</v>
      </c>
      <c r="F49" s="5" t="s">
        <v>258</v>
      </c>
      <c r="G49" s="5" t="s">
        <v>259</v>
      </c>
      <c r="H49" s="107">
        <v>295.72</v>
      </c>
      <c r="I49" s="136" t="s">
        <v>260</v>
      </c>
      <c r="J49" s="136" t="s">
        <v>261</v>
      </c>
      <c r="K49" s="136" t="s">
        <v>21</v>
      </c>
      <c r="L49" s="136" t="s">
        <v>262</v>
      </c>
      <c r="M49" s="5"/>
    </row>
    <row r="50" ht="100" customHeight="1" spans="1:13">
      <c r="A50" s="97" t="s">
        <v>450</v>
      </c>
      <c r="B50" s="6">
        <v>3</v>
      </c>
      <c r="C50" s="107" t="s">
        <v>263</v>
      </c>
      <c r="D50" s="5" t="s">
        <v>264</v>
      </c>
      <c r="E50" s="5" t="s">
        <v>16</v>
      </c>
      <c r="F50" s="5" t="s">
        <v>265</v>
      </c>
      <c r="G50" s="5" t="s">
        <v>266</v>
      </c>
      <c r="H50" s="157">
        <v>98.1</v>
      </c>
      <c r="I50" s="107" t="s">
        <v>267</v>
      </c>
      <c r="J50" s="107" t="s">
        <v>268</v>
      </c>
      <c r="K50" s="132" t="s">
        <v>194</v>
      </c>
      <c r="L50" s="107" t="s">
        <v>269</v>
      </c>
      <c r="M50" s="5"/>
    </row>
    <row r="51" ht="87.95" customHeight="1" spans="1:13">
      <c r="A51" s="97" t="s">
        <v>450</v>
      </c>
      <c r="B51" s="6">
        <v>4</v>
      </c>
      <c r="C51" s="107" t="s">
        <v>270</v>
      </c>
      <c r="D51" s="5" t="s">
        <v>264</v>
      </c>
      <c r="E51" s="5" t="s">
        <v>124</v>
      </c>
      <c r="F51" s="5" t="s">
        <v>271</v>
      </c>
      <c r="G51" s="5" t="s">
        <v>272</v>
      </c>
      <c r="H51" s="157">
        <v>57.47</v>
      </c>
      <c r="I51" s="107" t="s">
        <v>273</v>
      </c>
      <c r="J51" s="107" t="s">
        <v>273</v>
      </c>
      <c r="K51" s="132" t="s">
        <v>194</v>
      </c>
      <c r="L51" s="107" t="s">
        <v>274</v>
      </c>
      <c r="M51" s="5"/>
    </row>
    <row r="52" ht="86" customHeight="1" spans="1:13">
      <c r="A52" s="97" t="s">
        <v>450</v>
      </c>
      <c r="B52" s="6">
        <v>5</v>
      </c>
      <c r="C52" s="107" t="s">
        <v>275</v>
      </c>
      <c r="D52" s="5" t="s">
        <v>264</v>
      </c>
      <c r="E52" s="5" t="s">
        <v>124</v>
      </c>
      <c r="F52" s="5" t="s">
        <v>276</v>
      </c>
      <c r="G52" s="5" t="s">
        <v>277</v>
      </c>
      <c r="H52" s="157">
        <v>42.55</v>
      </c>
      <c r="I52" s="107" t="s">
        <v>278</v>
      </c>
      <c r="J52" s="107" t="s">
        <v>278</v>
      </c>
      <c r="K52" s="132" t="s">
        <v>194</v>
      </c>
      <c r="L52" s="107" t="s">
        <v>279</v>
      </c>
      <c r="M52" s="5"/>
    </row>
    <row r="53" ht="116" customHeight="1" spans="1:13">
      <c r="A53" s="97" t="s">
        <v>450</v>
      </c>
      <c r="B53" s="6">
        <v>6</v>
      </c>
      <c r="C53" s="107" t="s">
        <v>280</v>
      </c>
      <c r="D53" s="5" t="s">
        <v>264</v>
      </c>
      <c r="E53" s="5" t="s">
        <v>16</v>
      </c>
      <c r="F53" s="5" t="s">
        <v>281</v>
      </c>
      <c r="G53" s="5" t="s">
        <v>282</v>
      </c>
      <c r="H53" s="157">
        <v>68.81</v>
      </c>
      <c r="I53" s="5" t="s">
        <v>283</v>
      </c>
      <c r="J53" s="5" t="s">
        <v>284</v>
      </c>
      <c r="K53" s="5" t="s">
        <v>194</v>
      </c>
      <c r="L53" s="5" t="s">
        <v>279</v>
      </c>
      <c r="M53" s="5"/>
    </row>
    <row r="54" ht="77" customHeight="1" spans="1:13">
      <c r="A54" s="97" t="s">
        <v>450</v>
      </c>
      <c r="B54" s="6">
        <v>7</v>
      </c>
      <c r="C54" s="107" t="s">
        <v>285</v>
      </c>
      <c r="D54" s="5" t="s">
        <v>264</v>
      </c>
      <c r="E54" s="5" t="s">
        <v>16</v>
      </c>
      <c r="F54" s="5" t="s">
        <v>286</v>
      </c>
      <c r="G54" s="5" t="s">
        <v>498</v>
      </c>
      <c r="H54" s="157">
        <v>110</v>
      </c>
      <c r="I54" s="5" t="s">
        <v>288</v>
      </c>
      <c r="J54" s="5" t="s">
        <v>289</v>
      </c>
      <c r="K54" s="132" t="s">
        <v>194</v>
      </c>
      <c r="L54" s="5" t="s">
        <v>290</v>
      </c>
      <c r="M54" s="5"/>
    </row>
    <row r="55" ht="73" customHeight="1" spans="1:13">
      <c r="A55" s="97" t="s">
        <v>450</v>
      </c>
      <c r="B55" s="6">
        <v>8</v>
      </c>
      <c r="C55" s="107" t="s">
        <v>291</v>
      </c>
      <c r="D55" s="5" t="s">
        <v>264</v>
      </c>
      <c r="E55" s="5" t="s">
        <v>16</v>
      </c>
      <c r="F55" s="5" t="s">
        <v>135</v>
      </c>
      <c r="G55" s="5" t="s">
        <v>499</v>
      </c>
      <c r="H55" s="157">
        <v>46.77</v>
      </c>
      <c r="I55" s="132" t="s">
        <v>293</v>
      </c>
      <c r="J55" s="132" t="s">
        <v>294</v>
      </c>
      <c r="K55" s="132" t="s">
        <v>194</v>
      </c>
      <c r="L55" s="132" t="s">
        <v>295</v>
      </c>
      <c r="M55" s="5"/>
    </row>
    <row r="56" ht="85" customHeight="1" spans="1:13">
      <c r="A56" s="97" t="s">
        <v>450</v>
      </c>
      <c r="B56" s="6">
        <v>9</v>
      </c>
      <c r="C56" s="107" t="s">
        <v>296</v>
      </c>
      <c r="D56" s="5" t="s">
        <v>297</v>
      </c>
      <c r="E56" s="5" t="s">
        <v>124</v>
      </c>
      <c r="F56" s="5" t="s">
        <v>298</v>
      </c>
      <c r="G56" s="5" t="s">
        <v>299</v>
      </c>
      <c r="H56" s="157">
        <v>98.94</v>
      </c>
      <c r="I56" s="132" t="s">
        <v>300</v>
      </c>
      <c r="J56" s="132" t="s">
        <v>301</v>
      </c>
      <c r="K56" s="132" t="s">
        <v>194</v>
      </c>
      <c r="L56" s="5" t="s">
        <v>302</v>
      </c>
      <c r="M56" s="5"/>
    </row>
    <row r="57" ht="75.95" customHeight="1" spans="1:13">
      <c r="A57" s="97" t="s">
        <v>450</v>
      </c>
      <c r="B57" s="6">
        <v>10</v>
      </c>
      <c r="C57" s="107" t="s">
        <v>303</v>
      </c>
      <c r="D57" s="5" t="s">
        <v>297</v>
      </c>
      <c r="E57" s="5" t="s">
        <v>124</v>
      </c>
      <c r="F57" s="5" t="s">
        <v>304</v>
      </c>
      <c r="G57" s="5" t="s">
        <v>305</v>
      </c>
      <c r="H57" s="157">
        <v>17.1</v>
      </c>
      <c r="I57" s="5" t="s">
        <v>306</v>
      </c>
      <c r="J57" s="5" t="s">
        <v>307</v>
      </c>
      <c r="K57" s="5" t="s">
        <v>194</v>
      </c>
      <c r="L57" s="5" t="s">
        <v>302</v>
      </c>
      <c r="M57" s="5"/>
    </row>
    <row r="58" ht="75.95" customHeight="1" spans="1:13">
      <c r="A58" s="97" t="s">
        <v>450</v>
      </c>
      <c r="B58" s="6">
        <v>11</v>
      </c>
      <c r="C58" s="107" t="s">
        <v>308</v>
      </c>
      <c r="D58" s="5" t="s">
        <v>297</v>
      </c>
      <c r="E58" s="5" t="s">
        <v>16</v>
      </c>
      <c r="F58" s="5" t="s">
        <v>309</v>
      </c>
      <c r="G58" s="5" t="s">
        <v>310</v>
      </c>
      <c r="H58" s="157">
        <v>59.05</v>
      </c>
      <c r="I58" s="5" t="s">
        <v>311</v>
      </c>
      <c r="J58" s="5" t="s">
        <v>312</v>
      </c>
      <c r="K58" s="132" t="s">
        <v>194</v>
      </c>
      <c r="L58" s="5" t="s">
        <v>313</v>
      </c>
      <c r="M58" s="5"/>
    </row>
    <row r="59" ht="79" customHeight="1" spans="1:13">
      <c r="A59" s="97" t="s">
        <v>450</v>
      </c>
      <c r="B59" s="6">
        <v>12</v>
      </c>
      <c r="C59" s="107" t="s">
        <v>314</v>
      </c>
      <c r="D59" s="5" t="s">
        <v>264</v>
      </c>
      <c r="E59" s="117" t="s">
        <v>16</v>
      </c>
      <c r="F59" s="117" t="s">
        <v>315</v>
      </c>
      <c r="G59" s="117" t="s">
        <v>316</v>
      </c>
      <c r="H59" s="157">
        <v>93.52</v>
      </c>
      <c r="I59" s="116" t="s">
        <v>317</v>
      </c>
      <c r="J59" s="148" t="s">
        <v>318</v>
      </c>
      <c r="K59" s="148" t="s">
        <v>194</v>
      </c>
      <c r="L59" s="5" t="s">
        <v>319</v>
      </c>
      <c r="M59" s="5"/>
    </row>
    <row r="60" ht="112" customHeight="1" spans="1:13">
      <c r="A60" s="97" t="s">
        <v>450</v>
      </c>
      <c r="B60" s="6">
        <v>13</v>
      </c>
      <c r="C60" s="107" t="s">
        <v>320</v>
      </c>
      <c r="D60" s="5" t="s">
        <v>264</v>
      </c>
      <c r="E60" s="5" t="s">
        <v>124</v>
      </c>
      <c r="F60" s="5" t="s">
        <v>321</v>
      </c>
      <c r="G60" s="5" t="s">
        <v>322</v>
      </c>
      <c r="H60" s="157">
        <v>99.5</v>
      </c>
      <c r="I60" s="132" t="s">
        <v>323</v>
      </c>
      <c r="J60" s="132" t="s">
        <v>324</v>
      </c>
      <c r="K60" s="132" t="s">
        <v>194</v>
      </c>
      <c r="L60" s="132" t="s">
        <v>325</v>
      </c>
      <c r="M60" s="5" t="s">
        <v>500</v>
      </c>
    </row>
    <row r="61" ht="81.95" customHeight="1" spans="1:13">
      <c r="A61" s="97" t="s">
        <v>450</v>
      </c>
      <c r="B61" s="6">
        <v>14</v>
      </c>
      <c r="C61" s="107" t="s">
        <v>326</v>
      </c>
      <c r="D61" s="5" t="s">
        <v>264</v>
      </c>
      <c r="E61" s="5" t="s">
        <v>124</v>
      </c>
      <c r="F61" s="114" t="s">
        <v>327</v>
      </c>
      <c r="G61" s="5" t="s">
        <v>328</v>
      </c>
      <c r="H61" s="157">
        <v>43.04</v>
      </c>
      <c r="I61" s="5" t="s">
        <v>329</v>
      </c>
      <c r="J61" s="5" t="s">
        <v>330</v>
      </c>
      <c r="K61" s="5" t="s">
        <v>194</v>
      </c>
      <c r="L61" s="5" t="s">
        <v>331</v>
      </c>
      <c r="M61" s="5"/>
    </row>
    <row r="62" ht="211" customHeight="1" spans="1:13">
      <c r="A62" s="97" t="s">
        <v>450</v>
      </c>
      <c r="B62" s="6">
        <v>15</v>
      </c>
      <c r="C62" s="107" t="s">
        <v>332</v>
      </c>
      <c r="D62" s="5" t="s">
        <v>264</v>
      </c>
      <c r="E62" s="114" t="s">
        <v>124</v>
      </c>
      <c r="F62" s="114" t="s">
        <v>239</v>
      </c>
      <c r="G62" s="5" t="s">
        <v>333</v>
      </c>
      <c r="H62" s="157">
        <v>33.13</v>
      </c>
      <c r="I62" s="132" t="s">
        <v>334</v>
      </c>
      <c r="J62" s="132" t="s">
        <v>335</v>
      </c>
      <c r="K62" s="132" t="s">
        <v>194</v>
      </c>
      <c r="L62" s="5" t="s">
        <v>331</v>
      </c>
      <c r="M62" s="5"/>
    </row>
    <row r="63" ht="111" customHeight="1" spans="1:13">
      <c r="A63" s="97" t="s">
        <v>450</v>
      </c>
      <c r="B63" s="6">
        <v>16</v>
      </c>
      <c r="C63" s="107" t="s">
        <v>336</v>
      </c>
      <c r="D63" s="5" t="s">
        <v>264</v>
      </c>
      <c r="E63" s="5" t="s">
        <v>124</v>
      </c>
      <c r="F63" s="114" t="s">
        <v>337</v>
      </c>
      <c r="G63" s="5" t="s">
        <v>338</v>
      </c>
      <c r="H63" s="157">
        <v>48.47</v>
      </c>
      <c r="I63" s="107" t="s">
        <v>339</v>
      </c>
      <c r="J63" s="132" t="s">
        <v>340</v>
      </c>
      <c r="K63" s="132" t="s">
        <v>194</v>
      </c>
      <c r="L63" s="5" t="s">
        <v>331</v>
      </c>
      <c r="M63" s="5"/>
    </row>
    <row r="64" ht="84" customHeight="1" spans="1:13">
      <c r="A64" s="97" t="s">
        <v>450</v>
      </c>
      <c r="B64" s="6">
        <v>17</v>
      </c>
      <c r="C64" s="107" t="s">
        <v>341</v>
      </c>
      <c r="D64" s="5" t="s">
        <v>264</v>
      </c>
      <c r="E64" s="5" t="s">
        <v>16</v>
      </c>
      <c r="F64" s="5" t="s">
        <v>342</v>
      </c>
      <c r="G64" s="5" t="s">
        <v>343</v>
      </c>
      <c r="H64" s="138">
        <v>94.86</v>
      </c>
      <c r="I64" s="5" t="s">
        <v>344</v>
      </c>
      <c r="J64" s="5" t="s">
        <v>345</v>
      </c>
      <c r="K64" s="5" t="s">
        <v>194</v>
      </c>
      <c r="L64" s="5" t="s">
        <v>346</v>
      </c>
      <c r="M64" s="5"/>
    </row>
    <row r="65" ht="84" customHeight="1" spans="1:13">
      <c r="A65" s="97" t="s">
        <v>450</v>
      </c>
      <c r="B65" s="6">
        <v>18</v>
      </c>
      <c r="C65" s="107" t="s">
        <v>347</v>
      </c>
      <c r="D65" s="5" t="s">
        <v>264</v>
      </c>
      <c r="E65" s="5" t="s">
        <v>16</v>
      </c>
      <c r="F65" s="5" t="s">
        <v>348</v>
      </c>
      <c r="G65" s="5" t="s">
        <v>349</v>
      </c>
      <c r="H65" s="157">
        <v>99.8</v>
      </c>
      <c r="I65" s="107" t="s">
        <v>350</v>
      </c>
      <c r="J65" s="132" t="s">
        <v>351</v>
      </c>
      <c r="K65" s="132" t="s">
        <v>194</v>
      </c>
      <c r="L65" s="132" t="s">
        <v>352</v>
      </c>
      <c r="M65" s="5" t="s">
        <v>501</v>
      </c>
    </row>
    <row r="66" ht="108" spans="1:13">
      <c r="A66" s="97" t="s">
        <v>450</v>
      </c>
      <c r="B66" s="6">
        <v>19</v>
      </c>
      <c r="C66" s="107" t="s">
        <v>353</v>
      </c>
      <c r="D66" s="5" t="s">
        <v>264</v>
      </c>
      <c r="E66" s="5" t="s">
        <v>124</v>
      </c>
      <c r="F66" s="5" t="s">
        <v>354</v>
      </c>
      <c r="G66" s="5" t="s">
        <v>355</v>
      </c>
      <c r="H66" s="157">
        <v>75.89</v>
      </c>
      <c r="I66" s="107" t="s">
        <v>356</v>
      </c>
      <c r="J66" s="132" t="s">
        <v>357</v>
      </c>
      <c r="K66" s="132" t="s">
        <v>194</v>
      </c>
      <c r="L66" s="5" t="s">
        <v>358</v>
      </c>
      <c r="M66" s="5"/>
    </row>
    <row r="67" ht="133" customHeight="1" spans="1:13">
      <c r="A67" s="147" t="s">
        <v>449</v>
      </c>
      <c r="B67" s="6">
        <v>20</v>
      </c>
      <c r="C67" s="107" t="s">
        <v>359</v>
      </c>
      <c r="D67" s="5" t="s">
        <v>264</v>
      </c>
      <c r="E67" s="117" t="s">
        <v>124</v>
      </c>
      <c r="F67" s="117" t="s">
        <v>360</v>
      </c>
      <c r="G67" s="117" t="s">
        <v>361</v>
      </c>
      <c r="H67" s="116">
        <v>110</v>
      </c>
      <c r="I67" s="116" t="s">
        <v>362</v>
      </c>
      <c r="J67" s="148" t="s">
        <v>363</v>
      </c>
      <c r="K67" s="148" t="s">
        <v>194</v>
      </c>
      <c r="L67" s="5" t="s">
        <v>358</v>
      </c>
      <c r="M67" s="5"/>
    </row>
    <row r="68" ht="76" customHeight="1" spans="1:13">
      <c r="A68" s="147" t="s">
        <v>455</v>
      </c>
      <c r="B68" s="6">
        <v>21</v>
      </c>
      <c r="C68" s="107" t="s">
        <v>502</v>
      </c>
      <c r="D68" s="5" t="s">
        <v>264</v>
      </c>
      <c r="E68" s="117" t="s">
        <v>16</v>
      </c>
      <c r="F68" s="117" t="s">
        <v>503</v>
      </c>
      <c r="G68" s="117" t="s">
        <v>504</v>
      </c>
      <c r="H68" s="116">
        <v>100.51</v>
      </c>
      <c r="I68" s="117" t="s">
        <v>505</v>
      </c>
      <c r="J68" s="117" t="s">
        <v>506</v>
      </c>
      <c r="K68" s="117" t="s">
        <v>194</v>
      </c>
      <c r="L68" s="5" t="s">
        <v>663</v>
      </c>
      <c r="M68" s="5"/>
    </row>
    <row r="69" ht="74" customHeight="1" spans="1:13">
      <c r="A69" s="147" t="s">
        <v>455</v>
      </c>
      <c r="B69" s="6">
        <v>22</v>
      </c>
      <c r="C69" s="107" t="s">
        <v>508</v>
      </c>
      <c r="D69" s="5" t="s">
        <v>264</v>
      </c>
      <c r="E69" s="117" t="s">
        <v>16</v>
      </c>
      <c r="F69" s="117" t="s">
        <v>509</v>
      </c>
      <c r="G69" s="117" t="s">
        <v>510</v>
      </c>
      <c r="H69" s="116">
        <v>171.32</v>
      </c>
      <c r="I69" s="117" t="s">
        <v>511</v>
      </c>
      <c r="J69" s="117" t="s">
        <v>512</v>
      </c>
      <c r="K69" s="117" t="s">
        <v>194</v>
      </c>
      <c r="L69" s="5" t="s">
        <v>513</v>
      </c>
      <c r="M69" s="5" t="s">
        <v>681</v>
      </c>
    </row>
    <row r="70" ht="80" customHeight="1" spans="1:13">
      <c r="A70" s="147" t="s">
        <v>455</v>
      </c>
      <c r="B70" s="6">
        <v>23</v>
      </c>
      <c r="C70" s="107" t="s">
        <v>514</v>
      </c>
      <c r="D70" s="5" t="s">
        <v>264</v>
      </c>
      <c r="E70" s="117" t="s">
        <v>16</v>
      </c>
      <c r="F70" s="117" t="s">
        <v>515</v>
      </c>
      <c r="G70" s="117" t="s">
        <v>516</v>
      </c>
      <c r="H70" s="116">
        <v>49.75</v>
      </c>
      <c r="I70" s="117" t="s">
        <v>517</v>
      </c>
      <c r="J70" s="117" t="s">
        <v>518</v>
      </c>
      <c r="K70" s="117" t="s">
        <v>682</v>
      </c>
      <c r="L70" s="5" t="s">
        <v>520</v>
      </c>
      <c r="M70" s="5"/>
    </row>
    <row r="71" ht="50.1" customHeight="1" spans="2:13">
      <c r="B71" s="109">
        <v>5</v>
      </c>
      <c r="C71" s="110" t="s">
        <v>364</v>
      </c>
      <c r="D71" s="5"/>
      <c r="E71" s="5"/>
      <c r="F71" s="5"/>
      <c r="G71" s="5"/>
      <c r="H71" s="107">
        <f>SUM(H72:H76)</f>
        <v>2777.26</v>
      </c>
      <c r="I71" s="5"/>
      <c r="J71" s="5"/>
      <c r="K71" s="5"/>
      <c r="L71" s="5"/>
      <c r="M71" s="5"/>
    </row>
    <row r="72" s="1" customFormat="1" ht="81.75" customHeight="1" spans="1:13">
      <c r="A72" s="97" t="s">
        <v>429</v>
      </c>
      <c r="B72" s="6">
        <v>1</v>
      </c>
      <c r="C72" s="107" t="s">
        <v>365</v>
      </c>
      <c r="D72" s="5" t="s">
        <v>364</v>
      </c>
      <c r="E72" s="5" t="s">
        <v>16</v>
      </c>
      <c r="F72" s="5" t="s">
        <v>102</v>
      </c>
      <c r="G72" s="5" t="s">
        <v>366</v>
      </c>
      <c r="H72" s="157">
        <v>2090.76</v>
      </c>
      <c r="I72" s="5" t="s">
        <v>367</v>
      </c>
      <c r="J72" s="5" t="s">
        <v>368</v>
      </c>
      <c r="K72" s="5" t="s">
        <v>369</v>
      </c>
      <c r="L72" s="5" t="s">
        <v>370</v>
      </c>
      <c r="M72" s="151"/>
    </row>
    <row r="73" s="1" customFormat="1" ht="83.25" customHeight="1" spans="1:13">
      <c r="A73" s="97" t="s">
        <v>429</v>
      </c>
      <c r="B73" s="6">
        <v>2</v>
      </c>
      <c r="C73" s="107" t="s">
        <v>371</v>
      </c>
      <c r="D73" s="5" t="s">
        <v>364</v>
      </c>
      <c r="E73" s="5" t="s">
        <v>16</v>
      </c>
      <c r="F73" s="5" t="s">
        <v>102</v>
      </c>
      <c r="G73" s="5" t="s">
        <v>372</v>
      </c>
      <c r="H73" s="157">
        <v>110</v>
      </c>
      <c r="I73" s="5" t="s">
        <v>373</v>
      </c>
      <c r="J73" s="5" t="s">
        <v>374</v>
      </c>
      <c r="K73" s="5" t="s">
        <v>369</v>
      </c>
      <c r="L73" s="5" t="s">
        <v>375</v>
      </c>
      <c r="M73" s="151"/>
    </row>
    <row r="74" s="1" customFormat="1" ht="63.75" customHeight="1" spans="1:13">
      <c r="A74" s="97" t="s">
        <v>429</v>
      </c>
      <c r="B74" s="6">
        <v>3</v>
      </c>
      <c r="C74" s="107" t="s">
        <v>376</v>
      </c>
      <c r="D74" s="5" t="s">
        <v>364</v>
      </c>
      <c r="E74" s="5" t="s">
        <v>16</v>
      </c>
      <c r="F74" s="5" t="s">
        <v>102</v>
      </c>
      <c r="G74" s="5" t="s">
        <v>377</v>
      </c>
      <c r="H74" s="157">
        <v>400</v>
      </c>
      <c r="I74" s="5" t="s">
        <v>378</v>
      </c>
      <c r="J74" s="5" t="s">
        <v>379</v>
      </c>
      <c r="K74" s="5" t="s">
        <v>369</v>
      </c>
      <c r="L74" s="5" t="s">
        <v>370</v>
      </c>
      <c r="M74" s="151"/>
    </row>
    <row r="75" s="1" customFormat="1" ht="144" customHeight="1" spans="1:13">
      <c r="A75" s="97" t="s">
        <v>429</v>
      </c>
      <c r="B75" s="6">
        <v>4</v>
      </c>
      <c r="C75" s="107" t="s">
        <v>380</v>
      </c>
      <c r="D75" s="5" t="s">
        <v>364</v>
      </c>
      <c r="E75" s="5" t="s">
        <v>16</v>
      </c>
      <c r="F75" s="5" t="s">
        <v>102</v>
      </c>
      <c r="G75" s="5" t="s">
        <v>381</v>
      </c>
      <c r="H75" s="157">
        <v>27</v>
      </c>
      <c r="I75" s="5" t="s">
        <v>382</v>
      </c>
      <c r="J75" s="5" t="s">
        <v>383</v>
      </c>
      <c r="K75" s="5" t="s">
        <v>21</v>
      </c>
      <c r="L75" s="5" t="s">
        <v>384</v>
      </c>
      <c r="M75" s="5"/>
    </row>
    <row r="76" s="1" customFormat="1" ht="162" spans="1:13">
      <c r="A76" s="97" t="s">
        <v>429</v>
      </c>
      <c r="B76" s="6">
        <v>5</v>
      </c>
      <c r="C76" s="107" t="s">
        <v>385</v>
      </c>
      <c r="D76" s="5" t="s">
        <v>364</v>
      </c>
      <c r="E76" s="5" t="s">
        <v>16</v>
      </c>
      <c r="F76" s="5" t="s">
        <v>102</v>
      </c>
      <c r="G76" s="5" t="s">
        <v>386</v>
      </c>
      <c r="H76" s="157">
        <v>149.5</v>
      </c>
      <c r="I76" s="5" t="s">
        <v>387</v>
      </c>
      <c r="J76" s="5" t="s">
        <v>387</v>
      </c>
      <c r="K76" s="5" t="s">
        <v>369</v>
      </c>
      <c r="L76" s="5" t="s">
        <v>388</v>
      </c>
      <c r="M76" s="5" t="s">
        <v>389</v>
      </c>
    </row>
    <row r="77" ht="50.1" customHeight="1" spans="2:13">
      <c r="B77" s="109">
        <v>4</v>
      </c>
      <c r="C77" s="110" t="s">
        <v>390</v>
      </c>
      <c r="D77" s="5"/>
      <c r="E77" s="5"/>
      <c r="F77" s="5"/>
      <c r="G77" s="5"/>
      <c r="H77" s="107">
        <f>SUM(H78:H81)</f>
        <v>1229</v>
      </c>
      <c r="I77" s="5"/>
      <c r="J77" s="5"/>
      <c r="K77" s="5"/>
      <c r="L77" s="5"/>
      <c r="M77" s="5"/>
    </row>
    <row r="78" s="1" customFormat="1" ht="50.1" customHeight="1" spans="1:13">
      <c r="A78" s="97" t="s">
        <v>429</v>
      </c>
      <c r="B78" s="6">
        <v>1</v>
      </c>
      <c r="C78" s="107" t="s">
        <v>391</v>
      </c>
      <c r="D78" s="5" t="s">
        <v>16</v>
      </c>
      <c r="E78" s="5" t="s">
        <v>251</v>
      </c>
      <c r="F78" s="5" t="s">
        <v>392</v>
      </c>
      <c r="G78" s="5" t="s">
        <v>393</v>
      </c>
      <c r="H78" s="157">
        <v>83</v>
      </c>
      <c r="I78" s="5" t="s">
        <v>394</v>
      </c>
      <c r="J78" s="5" t="s">
        <v>395</v>
      </c>
      <c r="K78" s="5" t="s">
        <v>21</v>
      </c>
      <c r="L78" s="5" t="s">
        <v>396</v>
      </c>
      <c r="M78" s="5"/>
    </row>
    <row r="79" s="2" customFormat="1" ht="75" customHeight="1" spans="1:13">
      <c r="A79" s="97" t="s">
        <v>429</v>
      </c>
      <c r="B79" s="6">
        <v>2</v>
      </c>
      <c r="C79" s="107" t="s">
        <v>397</v>
      </c>
      <c r="D79" s="5" t="s">
        <v>16</v>
      </c>
      <c r="E79" s="5" t="s">
        <v>398</v>
      </c>
      <c r="F79" s="5" t="s">
        <v>399</v>
      </c>
      <c r="G79" s="5" t="s">
        <v>400</v>
      </c>
      <c r="H79" s="157">
        <v>489</v>
      </c>
      <c r="I79" s="5" t="s">
        <v>683</v>
      </c>
      <c r="J79" s="5" t="s">
        <v>402</v>
      </c>
      <c r="K79" s="5" t="s">
        <v>21</v>
      </c>
      <c r="L79" s="5" t="s">
        <v>403</v>
      </c>
      <c r="M79" s="5"/>
    </row>
    <row r="80" s="2" customFormat="1" ht="50.1" customHeight="1" spans="1:13">
      <c r="A80" s="150" t="s">
        <v>433</v>
      </c>
      <c r="B80" s="6">
        <v>3</v>
      </c>
      <c r="C80" s="107" t="s">
        <v>404</v>
      </c>
      <c r="D80" s="5" t="s">
        <v>16</v>
      </c>
      <c r="E80" s="5" t="s">
        <v>251</v>
      </c>
      <c r="F80" s="5" t="s">
        <v>405</v>
      </c>
      <c r="G80" s="5" t="s">
        <v>406</v>
      </c>
      <c r="H80" s="107">
        <v>84</v>
      </c>
      <c r="I80" s="5" t="s">
        <v>394</v>
      </c>
      <c r="J80" s="5" t="s">
        <v>395</v>
      </c>
      <c r="K80" s="5" t="s">
        <v>21</v>
      </c>
      <c r="L80" s="5" t="s">
        <v>403</v>
      </c>
      <c r="M80" s="5"/>
    </row>
    <row r="81" s="2" customFormat="1" ht="54" spans="1:13">
      <c r="A81" s="120" t="s">
        <v>449</v>
      </c>
      <c r="B81" s="6">
        <v>4</v>
      </c>
      <c r="C81" s="107" t="s">
        <v>407</v>
      </c>
      <c r="D81" s="5" t="s">
        <v>16</v>
      </c>
      <c r="E81" s="5" t="s">
        <v>671</v>
      </c>
      <c r="F81" s="5" t="s">
        <v>408</v>
      </c>
      <c r="G81" s="5" t="s">
        <v>409</v>
      </c>
      <c r="H81" s="107">
        <v>573</v>
      </c>
      <c r="I81" s="5" t="s">
        <v>410</v>
      </c>
      <c r="J81" s="5" t="s">
        <v>402</v>
      </c>
      <c r="K81" s="5" t="s">
        <v>411</v>
      </c>
      <c r="L81" s="5" t="s">
        <v>403</v>
      </c>
      <c r="M81" s="5"/>
    </row>
    <row r="82" ht="43.5" customHeight="1" spans="2:13">
      <c r="B82" s="109">
        <v>1</v>
      </c>
      <c r="C82" s="110" t="s">
        <v>412</v>
      </c>
      <c r="D82" s="5"/>
      <c r="E82" s="5"/>
      <c r="F82" s="5"/>
      <c r="G82" s="5"/>
      <c r="H82" s="107">
        <v>280</v>
      </c>
      <c r="I82" s="5"/>
      <c r="J82" s="5"/>
      <c r="K82" s="5"/>
      <c r="L82" s="5"/>
      <c r="M82" s="5"/>
    </row>
    <row r="83" s="1" customFormat="1" ht="92.25" customHeight="1" spans="1:13">
      <c r="A83" s="97" t="s">
        <v>429</v>
      </c>
      <c r="B83" s="6">
        <v>1</v>
      </c>
      <c r="C83" s="107" t="s">
        <v>413</v>
      </c>
      <c r="D83" s="5" t="s">
        <v>412</v>
      </c>
      <c r="E83" s="5" t="s">
        <v>16</v>
      </c>
      <c r="F83" s="5" t="s">
        <v>102</v>
      </c>
      <c r="G83" s="5" t="s">
        <v>414</v>
      </c>
      <c r="H83" s="157">
        <v>280</v>
      </c>
      <c r="I83" s="5" t="s">
        <v>415</v>
      </c>
      <c r="J83" s="5" t="s">
        <v>416</v>
      </c>
      <c r="K83" s="5" t="s">
        <v>369</v>
      </c>
      <c r="L83" s="149" t="s">
        <v>417</v>
      </c>
      <c r="M83" s="149"/>
    </row>
    <row r="84" s="1" customFormat="1" ht="43.5" customHeight="1" spans="1:13">
      <c r="A84" s="97"/>
      <c r="B84" s="109">
        <v>2</v>
      </c>
      <c r="C84" s="110" t="s">
        <v>418</v>
      </c>
      <c r="D84" s="5"/>
      <c r="E84" s="5"/>
      <c r="F84" s="5"/>
      <c r="G84" s="5"/>
      <c r="H84" s="107">
        <f>H85+H86</f>
        <v>421.469233</v>
      </c>
      <c r="I84" s="5"/>
      <c r="J84" s="5"/>
      <c r="K84" s="5"/>
      <c r="L84" s="5"/>
      <c r="M84" s="5"/>
    </row>
    <row r="85" s="1" customFormat="1" ht="74" customHeight="1" spans="1:13">
      <c r="A85" s="97" t="s">
        <v>429</v>
      </c>
      <c r="B85" s="6">
        <v>1</v>
      </c>
      <c r="C85" s="107" t="s">
        <v>419</v>
      </c>
      <c r="D85" s="5" t="s">
        <v>14</v>
      </c>
      <c r="E85" s="5" t="s">
        <v>16</v>
      </c>
      <c r="F85" s="5" t="s">
        <v>102</v>
      </c>
      <c r="G85" s="5" t="s">
        <v>420</v>
      </c>
      <c r="H85" s="157">
        <v>400</v>
      </c>
      <c r="I85" s="5" t="s">
        <v>421</v>
      </c>
      <c r="J85" s="5" t="s">
        <v>422</v>
      </c>
      <c r="K85" s="5" t="s">
        <v>369</v>
      </c>
      <c r="L85" s="5" t="s">
        <v>423</v>
      </c>
      <c r="M85" s="5"/>
    </row>
    <row r="86" s="1" customFormat="1" ht="50" customHeight="1" spans="1:13">
      <c r="A86" s="97" t="s">
        <v>429</v>
      </c>
      <c r="B86" s="6">
        <v>2</v>
      </c>
      <c r="C86" s="107" t="s">
        <v>424</v>
      </c>
      <c r="D86" s="5" t="s">
        <v>14</v>
      </c>
      <c r="E86" s="5" t="s">
        <v>16</v>
      </c>
      <c r="F86" s="5" t="s">
        <v>102</v>
      </c>
      <c r="G86" s="5" t="s">
        <v>425</v>
      </c>
      <c r="H86" s="157">
        <v>21.469233</v>
      </c>
      <c r="I86" s="5" t="s">
        <v>426</v>
      </c>
      <c r="J86" s="5" t="s">
        <v>427</v>
      </c>
      <c r="K86" s="5" t="s">
        <v>369</v>
      </c>
      <c r="L86" s="5" t="s">
        <v>403</v>
      </c>
      <c r="M86" s="5"/>
    </row>
  </sheetData>
  <autoFilter xmlns:etc="http://www.wps.cn/officeDocument/2017/etCustomData" ref="B1:M86" etc:filterBottomFollowUsedRange="0">
    <extLst/>
  </autoFilter>
  <mergeCells count="1">
    <mergeCell ref="B2:M2"/>
  </mergeCells>
  <conditionalFormatting sqref="C19">
    <cfRule type="duplicateValues" dxfId="0" priority="6"/>
  </conditionalFormatting>
  <conditionalFormatting sqref="K58">
    <cfRule type="duplicateValues" dxfId="0" priority="2"/>
  </conditionalFormatting>
  <conditionalFormatting sqref="C71:L71">
    <cfRule type="duplicateValues" dxfId="0" priority="5"/>
  </conditionalFormatting>
  <conditionalFormatting sqref="C84:L84">
    <cfRule type="duplicateValues" dxfId="0" priority="1"/>
  </conditionalFormatting>
  <conditionalFormatting sqref="C80:C81">
    <cfRule type="duplicateValues" dxfId="0" priority="3" stopIfTrue="1"/>
  </conditionalFormatting>
  <conditionalFormatting sqref="C82:L82 L85:L86 G85:J86 C85:C86">
    <cfRule type="duplicateValues" dxfId="0" priority="4"/>
  </conditionalFormatting>
  <pageMargins left="0.75" right="0.75" top="1" bottom="1" header="0.5" footer="0.5"/>
  <pageSetup paperSize="9" scale="4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6"/>
  <sheetViews>
    <sheetView zoomScale="70" zoomScaleNormal="70" workbookViewId="0">
      <pane xSplit="1" ySplit="4" topLeftCell="B5" activePane="bottomRight" state="frozen"/>
      <selection/>
      <selection pane="topRight"/>
      <selection pane="bottomLeft"/>
      <selection pane="bottomRight" activeCell="H36" sqref="H36:H37"/>
    </sheetView>
  </sheetViews>
  <sheetFormatPr defaultColWidth="7.25" defaultRowHeight="16.5"/>
  <cols>
    <col min="1" max="1" width="7.25" style="97" customWidth="1"/>
    <col min="2" max="2" width="5.775" style="1" customWidth="1"/>
    <col min="3" max="3" width="28.5" style="98" customWidth="1"/>
    <col min="4" max="4" width="11.5" style="1" customWidth="1"/>
    <col min="5" max="5" width="12.225" style="1" customWidth="1"/>
    <col min="6" max="6" width="12.5333333333333" style="1" customWidth="1"/>
    <col min="7" max="7" width="53.2" style="99" customWidth="1"/>
    <col min="8" max="8" width="23.3833333333333" style="1" customWidth="1"/>
    <col min="9" max="9" width="50.1583333333333" style="100"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02"/>
      <c r="E1" s="102"/>
      <c r="F1" s="102"/>
      <c r="G1" s="103"/>
      <c r="H1" s="102"/>
      <c r="I1" s="103"/>
      <c r="J1" s="103"/>
      <c r="K1" s="102"/>
      <c r="L1" s="102"/>
      <c r="M1" s="102"/>
    </row>
    <row r="2" ht="31.5" spans="2:13">
      <c r="B2" s="104" t="s">
        <v>1</v>
      </c>
      <c r="C2" s="105"/>
      <c r="D2" s="104"/>
      <c r="E2" s="104"/>
      <c r="F2" s="104"/>
      <c r="G2" s="106"/>
      <c r="H2" s="104"/>
      <c r="I2" s="106"/>
      <c r="J2" s="106"/>
      <c r="K2" s="104"/>
      <c r="L2" s="104"/>
      <c r="M2" s="104"/>
    </row>
    <row r="3" ht="27" customHeight="1" spans="2:13">
      <c r="B3" s="104"/>
      <c r="C3" s="105"/>
      <c r="D3" s="104"/>
      <c r="E3" s="104"/>
      <c r="F3" s="104"/>
      <c r="G3" s="106"/>
      <c r="H3" s="104"/>
      <c r="I3" s="106"/>
      <c r="J3" s="106"/>
      <c r="K3" s="104"/>
      <c r="L3" s="104"/>
      <c r="M3" s="104"/>
    </row>
    <row r="4" ht="18" spans="1:13">
      <c r="A4" s="97" t="s">
        <v>428</v>
      </c>
      <c r="B4" s="5" t="s">
        <v>2</v>
      </c>
      <c r="C4" s="107" t="s">
        <v>3</v>
      </c>
      <c r="D4" s="5" t="s">
        <v>4</v>
      </c>
      <c r="E4" s="5" t="s">
        <v>5</v>
      </c>
      <c r="F4" s="5" t="s">
        <v>6</v>
      </c>
      <c r="G4" s="5" t="s">
        <v>7</v>
      </c>
      <c r="H4" s="5" t="s">
        <v>8</v>
      </c>
      <c r="I4" s="5" t="s">
        <v>9</v>
      </c>
      <c r="J4" s="5" t="s">
        <v>10</v>
      </c>
      <c r="K4" s="5" t="s">
        <v>11</v>
      </c>
      <c r="L4" s="5" t="s">
        <v>12</v>
      </c>
      <c r="M4" s="5" t="s">
        <v>13</v>
      </c>
    </row>
    <row r="5" ht="37" customHeight="1" spans="2:13">
      <c r="B5" s="5">
        <f>B6+B48+B90+B96+B101+B103+B106+B111</f>
        <v>103</v>
      </c>
      <c r="C5" s="108"/>
      <c r="D5" s="6"/>
      <c r="E5" s="6"/>
      <c r="F5" s="6"/>
      <c r="G5" s="6"/>
      <c r="H5" s="129" t="s">
        <v>685</v>
      </c>
      <c r="I5" s="6"/>
      <c r="J5" s="6"/>
      <c r="K5" s="6"/>
      <c r="L5" s="6"/>
      <c r="M5" s="6"/>
    </row>
    <row r="6" ht="33" customHeight="1" spans="2:13">
      <c r="B6" s="109">
        <v>41</v>
      </c>
      <c r="C6" s="110" t="s">
        <v>14</v>
      </c>
      <c r="D6" s="6"/>
      <c r="E6" s="6"/>
      <c r="F6" s="6"/>
      <c r="G6" s="6"/>
      <c r="H6" s="109">
        <v>15107.968</v>
      </c>
      <c r="I6" s="6"/>
      <c r="J6" s="6"/>
      <c r="K6" s="6"/>
      <c r="L6" s="6"/>
      <c r="M6" s="6"/>
    </row>
    <row r="7" ht="54" spans="1:13">
      <c r="A7" s="97" t="s">
        <v>429</v>
      </c>
      <c r="B7" s="6">
        <v>1</v>
      </c>
      <c r="C7" s="107" t="s">
        <v>15</v>
      </c>
      <c r="D7" s="5" t="s">
        <v>14</v>
      </c>
      <c r="E7" s="5" t="s">
        <v>16</v>
      </c>
      <c r="F7" s="5" t="s">
        <v>17</v>
      </c>
      <c r="G7" s="5" t="s">
        <v>430</v>
      </c>
      <c r="H7" s="143">
        <v>180.348</v>
      </c>
      <c r="I7" s="107" t="s">
        <v>19</v>
      </c>
      <c r="J7" s="107" t="s">
        <v>20</v>
      </c>
      <c r="K7" s="107" t="s">
        <v>21</v>
      </c>
      <c r="L7" s="107" t="s">
        <v>22</v>
      </c>
      <c r="M7" s="5"/>
    </row>
    <row r="8" ht="90" spans="1:13">
      <c r="A8" s="97" t="s">
        <v>429</v>
      </c>
      <c r="B8" s="6">
        <v>2</v>
      </c>
      <c r="C8" s="107" t="s">
        <v>23</v>
      </c>
      <c r="D8" s="5" t="s">
        <v>14</v>
      </c>
      <c r="E8" s="5" t="s">
        <v>16</v>
      </c>
      <c r="F8" s="5" t="s">
        <v>24</v>
      </c>
      <c r="G8" s="5" t="s">
        <v>25</v>
      </c>
      <c r="H8" s="144">
        <v>750</v>
      </c>
      <c r="I8" s="5" t="s">
        <v>26</v>
      </c>
      <c r="J8" s="5" t="s">
        <v>27</v>
      </c>
      <c r="K8" s="107" t="s">
        <v>21</v>
      </c>
      <c r="L8" s="107" t="s">
        <v>28</v>
      </c>
      <c r="M8" s="5"/>
    </row>
    <row r="9" ht="161" customHeight="1" spans="1:13">
      <c r="A9" s="97" t="s">
        <v>429</v>
      </c>
      <c r="B9" s="6">
        <v>3</v>
      </c>
      <c r="C9" s="107" t="s">
        <v>29</v>
      </c>
      <c r="D9" s="5" t="s">
        <v>14</v>
      </c>
      <c r="E9" s="5" t="s">
        <v>16</v>
      </c>
      <c r="F9" s="5" t="s">
        <v>30</v>
      </c>
      <c r="G9" s="5" t="s">
        <v>431</v>
      </c>
      <c r="H9" s="143">
        <v>311</v>
      </c>
      <c r="I9" s="107" t="s">
        <v>32</v>
      </c>
      <c r="J9" s="107" t="s">
        <v>33</v>
      </c>
      <c r="K9" s="107" t="s">
        <v>21</v>
      </c>
      <c r="L9" s="107" t="s">
        <v>34</v>
      </c>
      <c r="M9" s="5"/>
    </row>
    <row r="10" ht="136" customHeight="1" spans="1:13">
      <c r="A10" s="97" t="s">
        <v>429</v>
      </c>
      <c r="B10" s="6">
        <v>4</v>
      </c>
      <c r="C10" s="107" t="s">
        <v>35</v>
      </c>
      <c r="D10" s="5" t="s">
        <v>14</v>
      </c>
      <c r="E10" s="5" t="s">
        <v>16</v>
      </c>
      <c r="F10" s="5" t="s">
        <v>36</v>
      </c>
      <c r="G10" s="5" t="s">
        <v>432</v>
      </c>
      <c r="H10" s="143">
        <v>57.3</v>
      </c>
      <c r="I10" s="107" t="s">
        <v>38</v>
      </c>
      <c r="J10" s="107" t="s">
        <v>39</v>
      </c>
      <c r="K10" s="107" t="s">
        <v>21</v>
      </c>
      <c r="L10" s="107" t="s">
        <v>40</v>
      </c>
      <c r="M10" s="5"/>
    </row>
    <row r="11" ht="55" customHeight="1" spans="1:13">
      <c r="A11" s="97" t="s">
        <v>429</v>
      </c>
      <c r="B11" s="6">
        <v>5</v>
      </c>
      <c r="C11" s="107" t="s">
        <v>41</v>
      </c>
      <c r="D11" s="5" t="s">
        <v>14</v>
      </c>
      <c r="E11" s="5" t="s">
        <v>16</v>
      </c>
      <c r="F11" s="5" t="s">
        <v>42</v>
      </c>
      <c r="G11" s="5" t="s">
        <v>43</v>
      </c>
      <c r="H11" s="143">
        <v>70</v>
      </c>
      <c r="I11" s="107" t="s">
        <v>44</v>
      </c>
      <c r="J11" s="107" t="s">
        <v>45</v>
      </c>
      <c r="K11" s="107" t="s">
        <v>21</v>
      </c>
      <c r="L11" s="136" t="s">
        <v>40</v>
      </c>
      <c r="M11" s="5"/>
    </row>
    <row r="12" ht="90" spans="1:13">
      <c r="A12" s="97" t="s">
        <v>433</v>
      </c>
      <c r="B12" s="6">
        <v>6</v>
      </c>
      <c r="C12" s="107" t="s">
        <v>46</v>
      </c>
      <c r="D12" s="5" t="s">
        <v>14</v>
      </c>
      <c r="E12" s="5" t="s">
        <v>16</v>
      </c>
      <c r="F12" s="5" t="s">
        <v>47</v>
      </c>
      <c r="G12" s="5" t="s">
        <v>673</v>
      </c>
      <c r="H12" s="145">
        <v>920</v>
      </c>
      <c r="I12" s="136" t="s">
        <v>49</v>
      </c>
      <c r="J12" s="136" t="s">
        <v>50</v>
      </c>
      <c r="K12" s="107" t="s">
        <v>21</v>
      </c>
      <c r="L12" s="136" t="s">
        <v>51</v>
      </c>
      <c r="M12" s="5"/>
    </row>
    <row r="13" ht="72" spans="1:13">
      <c r="A13" s="97" t="s">
        <v>433</v>
      </c>
      <c r="B13" s="6">
        <v>7</v>
      </c>
      <c r="C13" s="107" t="s">
        <v>52</v>
      </c>
      <c r="D13" s="5" t="s">
        <v>14</v>
      </c>
      <c r="E13" s="5" t="s">
        <v>16</v>
      </c>
      <c r="F13" s="5" t="s">
        <v>53</v>
      </c>
      <c r="G13" s="5" t="s">
        <v>435</v>
      </c>
      <c r="H13" s="128">
        <v>116</v>
      </c>
      <c r="I13" s="138" t="s">
        <v>55</v>
      </c>
      <c r="J13" s="138" t="s">
        <v>56</v>
      </c>
      <c r="K13" s="107" t="s">
        <v>21</v>
      </c>
      <c r="L13" s="136" t="s">
        <v>57</v>
      </c>
      <c r="M13" s="5" t="s">
        <v>436</v>
      </c>
    </row>
    <row r="14" ht="67" customHeight="1" spans="1:13">
      <c r="A14" s="97" t="s">
        <v>433</v>
      </c>
      <c r="B14" s="6">
        <v>8</v>
      </c>
      <c r="C14" s="107" t="s">
        <v>58</v>
      </c>
      <c r="D14" s="5" t="s">
        <v>14</v>
      </c>
      <c r="E14" s="5" t="s">
        <v>16</v>
      </c>
      <c r="F14" s="5" t="s">
        <v>59</v>
      </c>
      <c r="G14" s="5" t="s">
        <v>437</v>
      </c>
      <c r="H14" s="5">
        <v>30</v>
      </c>
      <c r="I14" s="132" t="s">
        <v>61</v>
      </c>
      <c r="J14" s="132" t="s">
        <v>674</v>
      </c>
      <c r="K14" s="107" t="s">
        <v>21</v>
      </c>
      <c r="L14" s="136" t="s">
        <v>63</v>
      </c>
      <c r="M14" s="5" t="s">
        <v>438</v>
      </c>
    </row>
    <row r="15" ht="67" customHeight="1" spans="1:13">
      <c r="A15" s="97" t="s">
        <v>433</v>
      </c>
      <c r="B15" s="6">
        <v>9</v>
      </c>
      <c r="C15" s="107" t="s">
        <v>64</v>
      </c>
      <c r="D15" s="5" t="s">
        <v>14</v>
      </c>
      <c r="E15" s="5" t="s">
        <v>16</v>
      </c>
      <c r="F15" s="5" t="s">
        <v>65</v>
      </c>
      <c r="G15" s="5" t="s">
        <v>66</v>
      </c>
      <c r="H15" s="128">
        <v>50</v>
      </c>
      <c r="I15" s="107" t="s">
        <v>67</v>
      </c>
      <c r="J15" s="136" t="s">
        <v>68</v>
      </c>
      <c r="K15" s="107" t="s">
        <v>21</v>
      </c>
      <c r="L15" s="136" t="s">
        <v>69</v>
      </c>
      <c r="M15" s="5"/>
    </row>
    <row r="16" ht="76" customHeight="1" spans="1:13">
      <c r="A16" s="97" t="s">
        <v>433</v>
      </c>
      <c r="B16" s="6">
        <v>10</v>
      </c>
      <c r="C16" s="107" t="s">
        <v>70</v>
      </c>
      <c r="D16" s="5" t="s">
        <v>14</v>
      </c>
      <c r="E16" s="114" t="s">
        <v>16</v>
      </c>
      <c r="F16" s="5" t="s">
        <v>71</v>
      </c>
      <c r="G16" s="5" t="s">
        <v>72</v>
      </c>
      <c r="H16" s="128">
        <v>125</v>
      </c>
      <c r="I16" s="132" t="s">
        <v>73</v>
      </c>
      <c r="J16" s="132" t="s">
        <v>74</v>
      </c>
      <c r="K16" s="107" t="s">
        <v>21</v>
      </c>
      <c r="L16" s="136" t="s">
        <v>75</v>
      </c>
      <c r="M16" s="5"/>
    </row>
    <row r="17" ht="72" spans="1:13">
      <c r="A17" s="97" t="s">
        <v>433</v>
      </c>
      <c r="B17" s="6">
        <v>11</v>
      </c>
      <c r="C17" s="107" t="s">
        <v>76</v>
      </c>
      <c r="D17" s="5" t="s">
        <v>14</v>
      </c>
      <c r="E17" s="5" t="s">
        <v>16</v>
      </c>
      <c r="F17" s="5" t="s">
        <v>77</v>
      </c>
      <c r="G17" s="5" t="s">
        <v>439</v>
      </c>
      <c r="H17" s="128">
        <v>285</v>
      </c>
      <c r="I17" s="5" t="s">
        <v>79</v>
      </c>
      <c r="J17" s="132" t="s">
        <v>80</v>
      </c>
      <c r="K17" s="107" t="s">
        <v>21</v>
      </c>
      <c r="L17" s="5" t="s">
        <v>81</v>
      </c>
      <c r="M17" s="5"/>
    </row>
    <row r="18" ht="126" spans="1:13">
      <c r="A18" s="97" t="s">
        <v>433</v>
      </c>
      <c r="B18" s="6">
        <v>12</v>
      </c>
      <c r="C18" s="107" t="s">
        <v>90</v>
      </c>
      <c r="D18" s="5" t="s">
        <v>14</v>
      </c>
      <c r="E18" s="5" t="s">
        <v>16</v>
      </c>
      <c r="F18" s="5" t="s">
        <v>91</v>
      </c>
      <c r="G18" s="5" t="s">
        <v>92</v>
      </c>
      <c r="H18" s="145">
        <v>2789</v>
      </c>
      <c r="I18" s="135" t="s">
        <v>93</v>
      </c>
      <c r="J18" s="107" t="s">
        <v>94</v>
      </c>
      <c r="K18" s="107" t="s">
        <v>21</v>
      </c>
      <c r="L18" s="107" t="s">
        <v>441</v>
      </c>
      <c r="M18" s="5" t="s">
        <v>442</v>
      </c>
    </row>
    <row r="19" ht="118" customHeight="1" spans="1:13">
      <c r="A19" s="97" t="s">
        <v>433</v>
      </c>
      <c r="B19" s="6">
        <v>13</v>
      </c>
      <c r="C19" s="107" t="s">
        <v>96</v>
      </c>
      <c r="D19" s="5" t="s">
        <v>14</v>
      </c>
      <c r="E19" s="114" t="s">
        <v>16</v>
      </c>
      <c r="F19" s="5" t="s">
        <v>97</v>
      </c>
      <c r="G19" s="5" t="s">
        <v>98</v>
      </c>
      <c r="H19" s="128">
        <v>135</v>
      </c>
      <c r="I19" s="132" t="s">
        <v>99</v>
      </c>
      <c r="J19" s="132" t="s">
        <v>100</v>
      </c>
      <c r="K19" s="107" t="s">
        <v>21</v>
      </c>
      <c r="L19" s="132" t="s">
        <v>75</v>
      </c>
      <c r="M19" s="5"/>
    </row>
    <row r="20" ht="108" spans="1:13">
      <c r="A20" s="97" t="s">
        <v>433</v>
      </c>
      <c r="B20" s="6">
        <v>14</v>
      </c>
      <c r="C20" s="107" t="s">
        <v>101</v>
      </c>
      <c r="D20" s="5" t="s">
        <v>14</v>
      </c>
      <c r="E20" s="5" t="s">
        <v>16</v>
      </c>
      <c r="F20" s="5" t="s">
        <v>102</v>
      </c>
      <c r="G20" s="5" t="s">
        <v>443</v>
      </c>
      <c r="H20" s="128">
        <v>761</v>
      </c>
      <c r="I20" s="132" t="s">
        <v>104</v>
      </c>
      <c r="J20" s="132" t="s">
        <v>105</v>
      </c>
      <c r="K20" s="107" t="s">
        <v>21</v>
      </c>
      <c r="L20" s="132" t="s">
        <v>444</v>
      </c>
      <c r="M20" s="5"/>
    </row>
    <row r="21" ht="117" customHeight="1" spans="1:13">
      <c r="A21" s="97" t="s">
        <v>440</v>
      </c>
      <c r="B21" s="6">
        <v>15</v>
      </c>
      <c r="C21" s="115" t="s">
        <v>107</v>
      </c>
      <c r="D21" s="115" t="s">
        <v>108</v>
      </c>
      <c r="E21" s="115" t="s">
        <v>16</v>
      </c>
      <c r="F21" s="115" t="s">
        <v>109</v>
      </c>
      <c r="G21" s="115" t="s">
        <v>445</v>
      </c>
      <c r="H21" s="115">
        <v>346.6</v>
      </c>
      <c r="I21" s="115" t="s">
        <v>111</v>
      </c>
      <c r="J21" s="5" t="s">
        <v>112</v>
      </c>
      <c r="K21" s="5" t="s">
        <v>88</v>
      </c>
      <c r="L21" s="5" t="s">
        <v>81</v>
      </c>
      <c r="M21" s="5"/>
    </row>
    <row r="22" ht="92.1" customHeight="1" spans="1:13">
      <c r="A22" s="97" t="s">
        <v>440</v>
      </c>
      <c r="B22" s="6">
        <v>16</v>
      </c>
      <c r="C22" s="115" t="s">
        <v>113</v>
      </c>
      <c r="D22" s="115" t="s">
        <v>83</v>
      </c>
      <c r="E22" s="115" t="s">
        <v>16</v>
      </c>
      <c r="F22" s="115" t="s">
        <v>114</v>
      </c>
      <c r="G22" s="115" t="s">
        <v>115</v>
      </c>
      <c r="H22" s="115">
        <v>315</v>
      </c>
      <c r="I22" s="115" t="s">
        <v>116</v>
      </c>
      <c r="J22" s="5" t="s">
        <v>117</v>
      </c>
      <c r="K22" s="5" t="s">
        <v>88</v>
      </c>
      <c r="L22" s="5" t="s">
        <v>81</v>
      </c>
      <c r="M22" s="5"/>
    </row>
    <row r="23" ht="92.1" customHeight="1" spans="1:13">
      <c r="A23" s="97" t="s">
        <v>440</v>
      </c>
      <c r="B23" s="6">
        <v>17</v>
      </c>
      <c r="C23" s="115" t="s">
        <v>118</v>
      </c>
      <c r="D23" s="115" t="s">
        <v>14</v>
      </c>
      <c r="E23" s="115" t="s">
        <v>16</v>
      </c>
      <c r="F23" s="115" t="s">
        <v>53</v>
      </c>
      <c r="G23" s="115" t="s">
        <v>446</v>
      </c>
      <c r="H23" s="115">
        <v>235.77</v>
      </c>
      <c r="I23" s="115" t="s">
        <v>120</v>
      </c>
      <c r="J23" s="5" t="s">
        <v>121</v>
      </c>
      <c r="K23" s="5" t="s">
        <v>88</v>
      </c>
      <c r="L23" s="5" t="s">
        <v>122</v>
      </c>
      <c r="M23" s="5"/>
    </row>
    <row r="24" ht="91" customHeight="1" spans="1:13">
      <c r="A24" s="97" t="s">
        <v>440</v>
      </c>
      <c r="B24" s="6">
        <v>18</v>
      </c>
      <c r="C24" s="115" t="s">
        <v>123</v>
      </c>
      <c r="D24" s="115" t="s">
        <v>14</v>
      </c>
      <c r="E24" s="115" t="s">
        <v>124</v>
      </c>
      <c r="F24" s="115" t="s">
        <v>125</v>
      </c>
      <c r="G24" s="115" t="s">
        <v>447</v>
      </c>
      <c r="H24" s="115">
        <v>424.1</v>
      </c>
      <c r="I24" s="115" t="s">
        <v>127</v>
      </c>
      <c r="J24" s="5" t="s">
        <v>128</v>
      </c>
      <c r="K24" s="5" t="s">
        <v>88</v>
      </c>
      <c r="L24" s="5" t="s">
        <v>122</v>
      </c>
      <c r="M24" s="5"/>
    </row>
    <row r="25" ht="121" customHeight="1" spans="1:13">
      <c r="A25" s="97" t="s">
        <v>433</v>
      </c>
      <c r="B25" s="6">
        <v>19</v>
      </c>
      <c r="C25" s="107" t="s">
        <v>675</v>
      </c>
      <c r="D25" s="5" t="s">
        <v>14</v>
      </c>
      <c r="E25" s="5" t="s">
        <v>16</v>
      </c>
      <c r="F25" s="5" t="s">
        <v>130</v>
      </c>
      <c r="G25" s="5" t="s">
        <v>131</v>
      </c>
      <c r="H25" s="128">
        <v>135.4</v>
      </c>
      <c r="I25" s="132" t="s">
        <v>132</v>
      </c>
      <c r="J25" s="132" t="s">
        <v>133</v>
      </c>
      <c r="K25" s="107" t="s">
        <v>21</v>
      </c>
      <c r="L25" s="5" t="s">
        <v>69</v>
      </c>
      <c r="M25" s="5" t="s">
        <v>448</v>
      </c>
    </row>
    <row r="26" ht="172" customHeight="1" spans="1:13">
      <c r="A26" s="97" t="s">
        <v>440</v>
      </c>
      <c r="B26" s="6">
        <v>20</v>
      </c>
      <c r="C26" s="115" t="s">
        <v>134</v>
      </c>
      <c r="D26" s="115" t="s">
        <v>14</v>
      </c>
      <c r="E26" s="115" t="s">
        <v>16</v>
      </c>
      <c r="F26" s="115" t="s">
        <v>135</v>
      </c>
      <c r="G26" s="115" t="s">
        <v>136</v>
      </c>
      <c r="H26" s="115">
        <v>198</v>
      </c>
      <c r="I26" s="115" t="s">
        <v>137</v>
      </c>
      <c r="J26" s="5" t="s">
        <v>138</v>
      </c>
      <c r="K26" s="5" t="s">
        <v>88</v>
      </c>
      <c r="L26" s="5" t="s">
        <v>139</v>
      </c>
      <c r="M26" s="5"/>
    </row>
    <row r="27" ht="224" customHeight="1" spans="1:13">
      <c r="A27" s="97" t="s">
        <v>440</v>
      </c>
      <c r="B27" s="6">
        <v>21</v>
      </c>
      <c r="C27" s="115" t="s">
        <v>140</v>
      </c>
      <c r="D27" s="115" t="s">
        <v>14</v>
      </c>
      <c r="E27" s="115" t="s">
        <v>16</v>
      </c>
      <c r="F27" s="115" t="s">
        <v>141</v>
      </c>
      <c r="G27" s="115" t="s">
        <v>142</v>
      </c>
      <c r="H27" s="115">
        <v>900</v>
      </c>
      <c r="I27" s="115" t="s">
        <v>143</v>
      </c>
      <c r="J27" s="5" t="s">
        <v>144</v>
      </c>
      <c r="K27" s="5" t="s">
        <v>88</v>
      </c>
      <c r="L27" s="5" t="s">
        <v>139</v>
      </c>
      <c r="M27" s="5"/>
    </row>
    <row r="28" ht="108" customHeight="1" spans="1:13">
      <c r="A28" s="97" t="s">
        <v>440</v>
      </c>
      <c r="B28" s="6">
        <v>22</v>
      </c>
      <c r="C28" s="115" t="s">
        <v>151</v>
      </c>
      <c r="D28" s="115" t="s">
        <v>14</v>
      </c>
      <c r="E28" s="115" t="s">
        <v>16</v>
      </c>
      <c r="F28" s="115" t="s">
        <v>141</v>
      </c>
      <c r="G28" s="115" t="s">
        <v>152</v>
      </c>
      <c r="H28" s="115">
        <v>168.3</v>
      </c>
      <c r="I28" s="115" t="s">
        <v>153</v>
      </c>
      <c r="J28" s="5" t="s">
        <v>154</v>
      </c>
      <c r="K28" s="5" t="s">
        <v>88</v>
      </c>
      <c r="L28" s="5" t="s">
        <v>139</v>
      </c>
      <c r="M28" s="5"/>
    </row>
    <row r="29" s="2" customFormat="1" ht="96.95" customHeight="1" spans="1:13">
      <c r="A29" s="97" t="s">
        <v>440</v>
      </c>
      <c r="B29" s="6">
        <v>23</v>
      </c>
      <c r="C29" s="115" t="s">
        <v>155</v>
      </c>
      <c r="D29" s="115" t="s">
        <v>14</v>
      </c>
      <c r="E29" s="115" t="s">
        <v>16</v>
      </c>
      <c r="F29" s="115" t="s">
        <v>157</v>
      </c>
      <c r="G29" s="115" t="s">
        <v>158</v>
      </c>
      <c r="H29" s="115">
        <v>1200</v>
      </c>
      <c r="I29" s="115" t="s">
        <v>159</v>
      </c>
      <c r="J29" s="5" t="s">
        <v>160</v>
      </c>
      <c r="K29" s="5" t="s">
        <v>88</v>
      </c>
      <c r="L29" s="5" t="s">
        <v>161</v>
      </c>
      <c r="M29" s="5"/>
    </row>
    <row r="30" ht="114" customHeight="1" spans="1:13">
      <c r="A30" s="97" t="s">
        <v>440</v>
      </c>
      <c r="B30" s="6">
        <v>24</v>
      </c>
      <c r="C30" s="115" t="s">
        <v>177</v>
      </c>
      <c r="D30" s="115" t="s">
        <v>83</v>
      </c>
      <c r="E30" s="115" t="s">
        <v>16</v>
      </c>
      <c r="F30" s="115" t="s">
        <v>24</v>
      </c>
      <c r="G30" s="115" t="s">
        <v>178</v>
      </c>
      <c r="H30" s="115">
        <v>990</v>
      </c>
      <c r="I30" s="115" t="s">
        <v>179</v>
      </c>
      <c r="J30" s="5" t="s">
        <v>180</v>
      </c>
      <c r="K30" s="5" t="s">
        <v>88</v>
      </c>
      <c r="L30" s="5" t="s">
        <v>181</v>
      </c>
      <c r="M30" s="5"/>
    </row>
    <row r="31" s="2" customFormat="1" ht="74.1" customHeight="1" spans="1:13">
      <c r="A31" s="120" t="s">
        <v>449</v>
      </c>
      <c r="B31" s="6">
        <v>25</v>
      </c>
      <c r="C31" s="107" t="s">
        <v>182</v>
      </c>
      <c r="D31" s="5" t="s">
        <v>14</v>
      </c>
      <c r="E31" s="5" t="s">
        <v>16</v>
      </c>
      <c r="F31" s="5" t="s">
        <v>183</v>
      </c>
      <c r="G31" s="5" t="s">
        <v>184</v>
      </c>
      <c r="H31" s="128">
        <v>50</v>
      </c>
      <c r="I31" s="5" t="s">
        <v>185</v>
      </c>
      <c r="J31" s="5" t="s">
        <v>186</v>
      </c>
      <c r="K31" s="107" t="s">
        <v>187</v>
      </c>
      <c r="L31" s="5" t="s">
        <v>188</v>
      </c>
      <c r="M31" s="5"/>
    </row>
    <row r="32" s="1" customFormat="1" ht="239" customHeight="1" spans="1:13">
      <c r="A32" s="97" t="s">
        <v>450</v>
      </c>
      <c r="B32" s="6">
        <v>26</v>
      </c>
      <c r="C32" s="116" t="s">
        <v>189</v>
      </c>
      <c r="D32" s="117" t="s">
        <v>14</v>
      </c>
      <c r="E32" s="117" t="s">
        <v>124</v>
      </c>
      <c r="F32" s="117" t="s">
        <v>190</v>
      </c>
      <c r="G32" s="118" t="s">
        <v>451</v>
      </c>
      <c r="H32" s="146">
        <v>194.9</v>
      </c>
      <c r="I32" s="111" t="s">
        <v>452</v>
      </c>
      <c r="J32" s="111" t="s">
        <v>453</v>
      </c>
      <c r="K32" s="107" t="s">
        <v>194</v>
      </c>
      <c r="L32" s="107" t="s">
        <v>195</v>
      </c>
      <c r="M32" s="5"/>
    </row>
    <row r="33" s="1" customFormat="1" ht="134" customHeight="1" spans="1:13">
      <c r="A33" s="97" t="s">
        <v>440</v>
      </c>
      <c r="B33" s="6">
        <v>27</v>
      </c>
      <c r="C33" s="115" t="s">
        <v>196</v>
      </c>
      <c r="D33" s="115" t="s">
        <v>14</v>
      </c>
      <c r="E33" s="115" t="s">
        <v>16</v>
      </c>
      <c r="F33" s="115" t="s">
        <v>197</v>
      </c>
      <c r="G33" s="115" t="s">
        <v>454</v>
      </c>
      <c r="H33" s="115">
        <v>200</v>
      </c>
      <c r="I33" s="115" t="s">
        <v>199</v>
      </c>
      <c r="J33" s="5" t="s">
        <v>200</v>
      </c>
      <c r="K33" s="107" t="s">
        <v>201</v>
      </c>
      <c r="L33" s="107" t="s">
        <v>75</v>
      </c>
      <c r="M33" s="5"/>
    </row>
    <row r="34" customFormat="1" ht="114" customHeight="1" spans="1:13">
      <c r="A34" s="147" t="s">
        <v>455</v>
      </c>
      <c r="B34" s="6">
        <v>28</v>
      </c>
      <c r="C34" s="107" t="s">
        <v>456</v>
      </c>
      <c r="D34" s="5" t="s">
        <v>14</v>
      </c>
      <c r="E34" s="5" t="s">
        <v>16</v>
      </c>
      <c r="F34" s="5" t="s">
        <v>457</v>
      </c>
      <c r="G34" s="5" t="s">
        <v>458</v>
      </c>
      <c r="H34" s="128">
        <v>550.9</v>
      </c>
      <c r="I34" s="5" t="s">
        <v>676</v>
      </c>
      <c r="J34" s="5" t="s">
        <v>677</v>
      </c>
      <c r="K34" s="5" t="s">
        <v>461</v>
      </c>
      <c r="L34" s="5" t="s">
        <v>462</v>
      </c>
      <c r="M34" s="5" t="s">
        <v>463</v>
      </c>
    </row>
    <row r="35" customFormat="1" ht="65" customHeight="1" spans="1:13">
      <c r="A35" s="97" t="s">
        <v>440</v>
      </c>
      <c r="B35" s="6">
        <v>29</v>
      </c>
      <c r="C35" s="115" t="s">
        <v>172</v>
      </c>
      <c r="D35" s="115" t="s">
        <v>14</v>
      </c>
      <c r="E35" s="115" t="s">
        <v>16</v>
      </c>
      <c r="F35" s="115" t="s">
        <v>173</v>
      </c>
      <c r="G35" s="115" t="s">
        <v>174</v>
      </c>
      <c r="H35" s="115">
        <v>263.85</v>
      </c>
      <c r="I35" s="115" t="s">
        <v>175</v>
      </c>
      <c r="J35" s="5" t="s">
        <v>176</v>
      </c>
      <c r="K35" s="5" t="s">
        <v>88</v>
      </c>
      <c r="L35" s="5" t="s">
        <v>122</v>
      </c>
      <c r="M35" s="5"/>
    </row>
    <row r="36" customFormat="1" ht="65" customHeight="1" spans="1:13">
      <c r="A36" s="97" t="s">
        <v>440</v>
      </c>
      <c r="B36" s="6">
        <v>30</v>
      </c>
      <c r="C36" s="177" t="s">
        <v>82</v>
      </c>
      <c r="D36" s="115" t="s">
        <v>83</v>
      </c>
      <c r="E36" s="115" t="s">
        <v>16</v>
      </c>
      <c r="F36" s="115" t="s">
        <v>84</v>
      </c>
      <c r="G36" s="115" t="s">
        <v>85</v>
      </c>
      <c r="H36" s="115">
        <v>990</v>
      </c>
      <c r="I36" s="115" t="s">
        <v>86</v>
      </c>
      <c r="J36" s="5" t="s">
        <v>87</v>
      </c>
      <c r="K36" s="5" t="s">
        <v>88</v>
      </c>
      <c r="L36" s="5" t="s">
        <v>89</v>
      </c>
      <c r="M36" s="5"/>
    </row>
    <row r="37" customFormat="1" ht="101" customHeight="1" spans="1:13">
      <c r="A37" s="97" t="s">
        <v>440</v>
      </c>
      <c r="B37" s="6">
        <v>31</v>
      </c>
      <c r="C37" s="177" t="s">
        <v>145</v>
      </c>
      <c r="D37" s="115" t="s">
        <v>14</v>
      </c>
      <c r="E37" s="115" t="s">
        <v>16</v>
      </c>
      <c r="F37" s="115" t="s">
        <v>146</v>
      </c>
      <c r="G37" s="115" t="s">
        <v>147</v>
      </c>
      <c r="H37" s="115">
        <v>523.5</v>
      </c>
      <c r="I37" s="115" t="s">
        <v>678</v>
      </c>
      <c r="J37" s="5" t="s">
        <v>149</v>
      </c>
      <c r="K37" s="5" t="s">
        <v>88</v>
      </c>
      <c r="L37" s="5" t="s">
        <v>150</v>
      </c>
      <c r="M37" s="5"/>
    </row>
    <row r="38" ht="120" customHeight="1" spans="1:13">
      <c r="A38" s="97" t="s">
        <v>429</v>
      </c>
      <c r="B38" s="6">
        <v>32</v>
      </c>
      <c r="C38" s="107" t="s">
        <v>203</v>
      </c>
      <c r="D38" s="5" t="s">
        <v>14</v>
      </c>
      <c r="E38" s="5" t="s">
        <v>16</v>
      </c>
      <c r="F38" s="5" t="s">
        <v>204</v>
      </c>
      <c r="G38" s="5" t="s">
        <v>205</v>
      </c>
      <c r="H38" s="143">
        <v>50</v>
      </c>
      <c r="I38" s="5" t="s">
        <v>206</v>
      </c>
      <c r="J38" s="5" t="s">
        <v>207</v>
      </c>
      <c r="K38" s="5" t="s">
        <v>21</v>
      </c>
      <c r="L38" s="5" t="s">
        <v>122</v>
      </c>
      <c r="M38" s="5"/>
    </row>
    <row r="39" ht="162" customHeight="1" spans="1:13">
      <c r="A39" s="97" t="s">
        <v>429</v>
      </c>
      <c r="B39" s="6">
        <v>33</v>
      </c>
      <c r="C39" s="107" t="s">
        <v>208</v>
      </c>
      <c r="D39" s="5" t="s">
        <v>83</v>
      </c>
      <c r="E39" s="5" t="s">
        <v>16</v>
      </c>
      <c r="F39" s="5" t="s">
        <v>209</v>
      </c>
      <c r="G39" s="5" t="s">
        <v>210</v>
      </c>
      <c r="H39" s="144">
        <v>50</v>
      </c>
      <c r="I39" s="5" t="s">
        <v>211</v>
      </c>
      <c r="J39" s="5" t="s">
        <v>212</v>
      </c>
      <c r="K39" s="107" t="s">
        <v>21</v>
      </c>
      <c r="L39" s="5" t="s">
        <v>81</v>
      </c>
      <c r="M39" s="5"/>
    </row>
    <row r="40" ht="121" customHeight="1" spans="1:13">
      <c r="A40" s="97" t="s">
        <v>429</v>
      </c>
      <c r="B40" s="6">
        <v>34</v>
      </c>
      <c r="C40" s="107" t="s">
        <v>213</v>
      </c>
      <c r="D40" s="5" t="s">
        <v>14</v>
      </c>
      <c r="E40" s="5" t="s">
        <v>16</v>
      </c>
      <c r="F40" s="5" t="s">
        <v>214</v>
      </c>
      <c r="G40" s="5" t="s">
        <v>215</v>
      </c>
      <c r="H40" s="143">
        <v>50</v>
      </c>
      <c r="I40" s="5" t="s">
        <v>216</v>
      </c>
      <c r="J40" s="5" t="s">
        <v>217</v>
      </c>
      <c r="K40" s="107" t="s">
        <v>21</v>
      </c>
      <c r="L40" s="5" t="s">
        <v>81</v>
      </c>
      <c r="M40" s="5"/>
    </row>
    <row r="41" ht="92" customHeight="1" spans="1:13">
      <c r="A41" s="97" t="s">
        <v>433</v>
      </c>
      <c r="B41" s="6">
        <v>35</v>
      </c>
      <c r="C41" s="107" t="s">
        <v>218</v>
      </c>
      <c r="D41" s="5" t="s">
        <v>14</v>
      </c>
      <c r="E41" s="5" t="s">
        <v>16</v>
      </c>
      <c r="F41" s="5" t="s">
        <v>219</v>
      </c>
      <c r="G41" s="5" t="s">
        <v>220</v>
      </c>
      <c r="H41" s="128">
        <v>50</v>
      </c>
      <c r="I41" s="5" t="s">
        <v>221</v>
      </c>
      <c r="J41" s="5" t="s">
        <v>222</v>
      </c>
      <c r="K41" s="107" t="s">
        <v>21</v>
      </c>
      <c r="L41" s="5" t="s">
        <v>69</v>
      </c>
      <c r="M41" s="5"/>
    </row>
    <row r="42" ht="74.1" customHeight="1" spans="1:13">
      <c r="A42" s="147" t="s">
        <v>449</v>
      </c>
      <c r="B42" s="6">
        <v>36</v>
      </c>
      <c r="C42" s="107" t="s">
        <v>223</v>
      </c>
      <c r="D42" s="5" t="s">
        <v>14</v>
      </c>
      <c r="E42" s="5" t="s">
        <v>16</v>
      </c>
      <c r="F42" s="5" t="s">
        <v>224</v>
      </c>
      <c r="G42" s="5" t="s">
        <v>679</v>
      </c>
      <c r="H42" s="128">
        <v>50</v>
      </c>
      <c r="I42" s="5" t="s">
        <v>226</v>
      </c>
      <c r="J42" s="5" t="s">
        <v>227</v>
      </c>
      <c r="K42" s="107" t="s">
        <v>21</v>
      </c>
      <c r="L42" s="5" t="s">
        <v>195</v>
      </c>
      <c r="M42" s="5"/>
    </row>
    <row r="43" ht="74.1" customHeight="1" spans="1:13">
      <c r="A43" s="97" t="s">
        <v>433</v>
      </c>
      <c r="B43" s="6">
        <v>37</v>
      </c>
      <c r="C43" s="107" t="s">
        <v>680</v>
      </c>
      <c r="D43" s="5" t="s">
        <v>14</v>
      </c>
      <c r="E43" s="5" t="s">
        <v>16</v>
      </c>
      <c r="F43" s="5" t="s">
        <v>229</v>
      </c>
      <c r="G43" s="5" t="s">
        <v>230</v>
      </c>
      <c r="H43" s="128">
        <v>50</v>
      </c>
      <c r="I43" s="132" t="s">
        <v>231</v>
      </c>
      <c r="J43" s="5" t="s">
        <v>232</v>
      </c>
      <c r="K43" s="107" t="s">
        <v>21</v>
      </c>
      <c r="L43" s="5" t="s">
        <v>89</v>
      </c>
      <c r="M43" s="5"/>
    </row>
    <row r="44" ht="95" customHeight="1" spans="1:13">
      <c r="A44" s="97" t="s">
        <v>433</v>
      </c>
      <c r="B44" s="6">
        <v>38</v>
      </c>
      <c r="C44" s="107" t="s">
        <v>233</v>
      </c>
      <c r="D44" s="5" t="s">
        <v>14</v>
      </c>
      <c r="E44" s="5" t="s">
        <v>16</v>
      </c>
      <c r="F44" s="5" t="s">
        <v>234</v>
      </c>
      <c r="G44" s="5" t="s">
        <v>235</v>
      </c>
      <c r="H44" s="128">
        <v>50</v>
      </c>
      <c r="I44" s="132" t="s">
        <v>236</v>
      </c>
      <c r="J44" s="132" t="s">
        <v>237</v>
      </c>
      <c r="K44" s="107" t="s">
        <v>21</v>
      </c>
      <c r="L44" s="5" t="s">
        <v>75</v>
      </c>
      <c r="M44" s="5"/>
    </row>
    <row r="45" s="2" customFormat="1" ht="54" spans="1:13">
      <c r="A45" s="147" t="s">
        <v>433</v>
      </c>
      <c r="B45" s="6">
        <v>39</v>
      </c>
      <c r="C45" s="107" t="s">
        <v>238</v>
      </c>
      <c r="D45" s="5" t="s">
        <v>14</v>
      </c>
      <c r="E45" s="5" t="s">
        <v>16</v>
      </c>
      <c r="F45" s="5" t="s">
        <v>239</v>
      </c>
      <c r="G45" s="5" t="s">
        <v>497</v>
      </c>
      <c r="H45" s="128">
        <v>50</v>
      </c>
      <c r="I45" s="5" t="s">
        <v>241</v>
      </c>
      <c r="J45" s="5" t="s">
        <v>242</v>
      </c>
      <c r="K45" s="5" t="s">
        <v>21</v>
      </c>
      <c r="L45" s="5" t="s">
        <v>188</v>
      </c>
      <c r="M45" s="5"/>
    </row>
    <row r="46" ht="74.1" customHeight="1" spans="1:13">
      <c r="A46" s="97" t="s">
        <v>433</v>
      </c>
      <c r="B46" s="6">
        <v>40</v>
      </c>
      <c r="C46" s="107" t="s">
        <v>243</v>
      </c>
      <c r="D46" s="5" t="s">
        <v>14</v>
      </c>
      <c r="E46" s="5" t="s">
        <v>16</v>
      </c>
      <c r="F46" s="5" t="s">
        <v>244</v>
      </c>
      <c r="G46" s="5" t="s">
        <v>245</v>
      </c>
      <c r="H46" s="128">
        <v>50</v>
      </c>
      <c r="I46" s="5" t="s">
        <v>246</v>
      </c>
      <c r="J46" s="5" t="s">
        <v>247</v>
      </c>
      <c r="K46" s="107" t="s">
        <v>21</v>
      </c>
      <c r="L46" s="5" t="s">
        <v>248</v>
      </c>
      <c r="M46" s="5"/>
    </row>
    <row r="47" ht="74.1" customHeight="1" spans="1:13">
      <c r="A47" s="97" t="s">
        <v>686</v>
      </c>
      <c r="B47" s="6">
        <v>41</v>
      </c>
      <c r="C47" s="107" t="s">
        <v>464</v>
      </c>
      <c r="D47" s="5" t="s">
        <v>14</v>
      </c>
      <c r="E47" s="5" t="s">
        <v>16</v>
      </c>
      <c r="F47" s="5" t="s">
        <v>465</v>
      </c>
      <c r="G47" s="5" t="s">
        <v>687</v>
      </c>
      <c r="H47" s="128">
        <v>392</v>
      </c>
      <c r="I47" s="5" t="s">
        <v>467</v>
      </c>
      <c r="J47" s="5" t="s">
        <v>468</v>
      </c>
      <c r="K47" s="107" t="s">
        <v>469</v>
      </c>
      <c r="L47" s="5" t="s">
        <v>470</v>
      </c>
      <c r="M47" s="5" t="s">
        <v>471</v>
      </c>
    </row>
    <row r="48" ht="45.95" customHeight="1" spans="2:13">
      <c r="B48" s="109">
        <v>41</v>
      </c>
      <c r="C48" s="110" t="s">
        <v>249</v>
      </c>
      <c r="D48" s="5"/>
      <c r="E48" s="5"/>
      <c r="F48" s="5"/>
      <c r="G48" s="5"/>
      <c r="H48" s="178" t="s">
        <v>688</v>
      </c>
      <c r="I48" s="5"/>
      <c r="J48" s="5"/>
      <c r="K48" s="5"/>
      <c r="L48" s="5"/>
      <c r="M48" s="5"/>
    </row>
    <row r="49" ht="72" customHeight="1" spans="1:13">
      <c r="A49" s="97" t="s">
        <v>433</v>
      </c>
      <c r="B49" s="6">
        <v>1</v>
      </c>
      <c r="C49" s="107" t="s">
        <v>250</v>
      </c>
      <c r="D49" s="5" t="s">
        <v>251</v>
      </c>
      <c r="E49" s="5" t="s">
        <v>16</v>
      </c>
      <c r="F49" s="5" t="s">
        <v>252</v>
      </c>
      <c r="G49" s="5" t="s">
        <v>253</v>
      </c>
      <c r="H49" s="5">
        <v>180.3</v>
      </c>
      <c r="I49" s="136" t="s">
        <v>254</v>
      </c>
      <c r="J49" s="136" t="s">
        <v>255</v>
      </c>
      <c r="K49" s="136" t="s">
        <v>21</v>
      </c>
      <c r="L49" s="136" t="s">
        <v>256</v>
      </c>
      <c r="M49" s="5"/>
    </row>
    <row r="50" ht="143" customHeight="1" spans="1:13">
      <c r="A50" s="97" t="s">
        <v>433</v>
      </c>
      <c r="B50" s="6">
        <v>2</v>
      </c>
      <c r="C50" s="107" t="s">
        <v>257</v>
      </c>
      <c r="D50" s="5" t="s">
        <v>251</v>
      </c>
      <c r="E50" s="5" t="s">
        <v>124</v>
      </c>
      <c r="F50" s="5" t="s">
        <v>258</v>
      </c>
      <c r="G50" s="5" t="s">
        <v>259</v>
      </c>
      <c r="H50" s="5">
        <v>295.72</v>
      </c>
      <c r="I50" s="136" t="s">
        <v>260</v>
      </c>
      <c r="J50" s="136" t="s">
        <v>261</v>
      </c>
      <c r="K50" s="136" t="s">
        <v>21</v>
      </c>
      <c r="L50" s="136" t="s">
        <v>262</v>
      </c>
      <c r="M50" s="5"/>
    </row>
    <row r="51" ht="100" customHeight="1" spans="1:13">
      <c r="A51" s="97" t="s">
        <v>450</v>
      </c>
      <c r="B51" s="6">
        <v>3</v>
      </c>
      <c r="C51" s="107" t="s">
        <v>263</v>
      </c>
      <c r="D51" s="5" t="s">
        <v>264</v>
      </c>
      <c r="E51" s="5" t="s">
        <v>16</v>
      </c>
      <c r="F51" s="5" t="s">
        <v>265</v>
      </c>
      <c r="G51" s="5" t="s">
        <v>266</v>
      </c>
      <c r="H51" s="140">
        <v>98.1</v>
      </c>
      <c r="I51" s="107" t="s">
        <v>267</v>
      </c>
      <c r="J51" s="107" t="s">
        <v>268</v>
      </c>
      <c r="K51" s="132" t="s">
        <v>194</v>
      </c>
      <c r="L51" s="107" t="s">
        <v>269</v>
      </c>
      <c r="M51" s="5"/>
    </row>
    <row r="52" ht="87.95" customHeight="1" spans="1:13">
      <c r="A52" s="97" t="s">
        <v>450</v>
      </c>
      <c r="B52" s="6">
        <v>4</v>
      </c>
      <c r="C52" s="107" t="s">
        <v>270</v>
      </c>
      <c r="D52" s="5" t="s">
        <v>264</v>
      </c>
      <c r="E52" s="5" t="s">
        <v>124</v>
      </c>
      <c r="F52" s="5" t="s">
        <v>271</v>
      </c>
      <c r="G52" s="5" t="s">
        <v>272</v>
      </c>
      <c r="H52" s="140">
        <v>57.47</v>
      </c>
      <c r="I52" s="107" t="s">
        <v>273</v>
      </c>
      <c r="J52" s="107" t="s">
        <v>273</v>
      </c>
      <c r="K52" s="132" t="s">
        <v>194</v>
      </c>
      <c r="L52" s="107" t="s">
        <v>274</v>
      </c>
      <c r="M52" s="5"/>
    </row>
    <row r="53" ht="86" customHeight="1" spans="1:13">
      <c r="A53" s="97" t="s">
        <v>450</v>
      </c>
      <c r="B53" s="6">
        <v>5</v>
      </c>
      <c r="C53" s="107" t="s">
        <v>275</v>
      </c>
      <c r="D53" s="5" t="s">
        <v>264</v>
      </c>
      <c r="E53" s="5" t="s">
        <v>124</v>
      </c>
      <c r="F53" s="5" t="s">
        <v>276</v>
      </c>
      <c r="G53" s="5" t="s">
        <v>277</v>
      </c>
      <c r="H53" s="140">
        <v>42.55</v>
      </c>
      <c r="I53" s="107" t="s">
        <v>278</v>
      </c>
      <c r="J53" s="107" t="s">
        <v>278</v>
      </c>
      <c r="K53" s="132" t="s">
        <v>194</v>
      </c>
      <c r="L53" s="107" t="s">
        <v>279</v>
      </c>
      <c r="M53" s="5"/>
    </row>
    <row r="54" ht="116" customHeight="1" spans="1:13">
      <c r="A54" s="97" t="s">
        <v>450</v>
      </c>
      <c r="B54" s="6">
        <v>6</v>
      </c>
      <c r="C54" s="107" t="s">
        <v>280</v>
      </c>
      <c r="D54" s="5" t="s">
        <v>264</v>
      </c>
      <c r="E54" s="5" t="s">
        <v>16</v>
      </c>
      <c r="F54" s="5" t="s">
        <v>281</v>
      </c>
      <c r="G54" s="5" t="s">
        <v>282</v>
      </c>
      <c r="H54" s="140">
        <v>68.81</v>
      </c>
      <c r="I54" s="5" t="s">
        <v>283</v>
      </c>
      <c r="J54" s="5" t="s">
        <v>284</v>
      </c>
      <c r="K54" s="5" t="s">
        <v>194</v>
      </c>
      <c r="L54" s="5" t="s">
        <v>279</v>
      </c>
      <c r="M54" s="5"/>
    </row>
    <row r="55" ht="77" customHeight="1" spans="1:13">
      <c r="A55" s="97" t="s">
        <v>450</v>
      </c>
      <c r="B55" s="6">
        <v>7</v>
      </c>
      <c r="C55" s="107" t="s">
        <v>285</v>
      </c>
      <c r="D55" s="5" t="s">
        <v>264</v>
      </c>
      <c r="E55" s="5" t="s">
        <v>16</v>
      </c>
      <c r="F55" s="5" t="s">
        <v>286</v>
      </c>
      <c r="G55" s="5" t="s">
        <v>498</v>
      </c>
      <c r="H55" s="140">
        <v>110</v>
      </c>
      <c r="I55" s="5" t="s">
        <v>288</v>
      </c>
      <c r="J55" s="5" t="s">
        <v>289</v>
      </c>
      <c r="K55" s="132" t="s">
        <v>194</v>
      </c>
      <c r="L55" s="5" t="s">
        <v>290</v>
      </c>
      <c r="M55" s="5"/>
    </row>
    <row r="56" ht="73" customHeight="1" spans="1:13">
      <c r="A56" s="97" t="s">
        <v>450</v>
      </c>
      <c r="B56" s="6">
        <v>8</v>
      </c>
      <c r="C56" s="107" t="s">
        <v>291</v>
      </c>
      <c r="D56" s="5" t="s">
        <v>264</v>
      </c>
      <c r="E56" s="5" t="s">
        <v>16</v>
      </c>
      <c r="F56" s="5" t="s">
        <v>135</v>
      </c>
      <c r="G56" s="5" t="s">
        <v>499</v>
      </c>
      <c r="H56" s="140">
        <v>46.77</v>
      </c>
      <c r="I56" s="132" t="s">
        <v>293</v>
      </c>
      <c r="J56" s="132" t="s">
        <v>294</v>
      </c>
      <c r="K56" s="132" t="s">
        <v>194</v>
      </c>
      <c r="L56" s="132" t="s">
        <v>295</v>
      </c>
      <c r="M56" s="5"/>
    </row>
    <row r="57" ht="85" customHeight="1" spans="1:13">
      <c r="A57" s="97" t="s">
        <v>450</v>
      </c>
      <c r="B57" s="6">
        <v>9</v>
      </c>
      <c r="C57" s="107" t="s">
        <v>296</v>
      </c>
      <c r="D57" s="5" t="s">
        <v>297</v>
      </c>
      <c r="E57" s="5" t="s">
        <v>124</v>
      </c>
      <c r="F57" s="5" t="s">
        <v>298</v>
      </c>
      <c r="G57" s="5" t="s">
        <v>299</v>
      </c>
      <c r="H57" s="140">
        <v>98.94</v>
      </c>
      <c r="I57" s="132" t="s">
        <v>300</v>
      </c>
      <c r="J57" s="132" t="s">
        <v>301</v>
      </c>
      <c r="K57" s="132" t="s">
        <v>194</v>
      </c>
      <c r="L57" s="5" t="s">
        <v>302</v>
      </c>
      <c r="M57" s="5"/>
    </row>
    <row r="58" ht="75.95" customHeight="1" spans="1:13">
      <c r="A58" s="97" t="s">
        <v>450</v>
      </c>
      <c r="B58" s="6">
        <v>10</v>
      </c>
      <c r="C58" s="107" t="s">
        <v>303</v>
      </c>
      <c r="D58" s="5" t="s">
        <v>297</v>
      </c>
      <c r="E58" s="5" t="s">
        <v>124</v>
      </c>
      <c r="F58" s="5" t="s">
        <v>304</v>
      </c>
      <c r="G58" s="5" t="s">
        <v>305</v>
      </c>
      <c r="H58" s="140">
        <v>17.1</v>
      </c>
      <c r="I58" s="5" t="s">
        <v>306</v>
      </c>
      <c r="J58" s="5" t="s">
        <v>307</v>
      </c>
      <c r="K58" s="5" t="s">
        <v>194</v>
      </c>
      <c r="L58" s="5" t="s">
        <v>302</v>
      </c>
      <c r="M58" s="5"/>
    </row>
    <row r="59" ht="75.95" customHeight="1" spans="1:13">
      <c r="A59" s="97" t="s">
        <v>450</v>
      </c>
      <c r="B59" s="6">
        <v>11</v>
      </c>
      <c r="C59" s="107" t="s">
        <v>308</v>
      </c>
      <c r="D59" s="5" t="s">
        <v>297</v>
      </c>
      <c r="E59" s="5" t="s">
        <v>16</v>
      </c>
      <c r="F59" s="5" t="s">
        <v>309</v>
      </c>
      <c r="G59" s="5" t="s">
        <v>310</v>
      </c>
      <c r="H59" s="140">
        <v>59.05</v>
      </c>
      <c r="I59" s="5" t="s">
        <v>311</v>
      </c>
      <c r="J59" s="5" t="s">
        <v>312</v>
      </c>
      <c r="K59" s="132" t="s">
        <v>194</v>
      </c>
      <c r="L59" s="5" t="s">
        <v>313</v>
      </c>
      <c r="M59" s="5"/>
    </row>
    <row r="60" ht="79" customHeight="1" spans="1:13">
      <c r="A60" s="97" t="s">
        <v>450</v>
      </c>
      <c r="B60" s="6">
        <v>12</v>
      </c>
      <c r="C60" s="107" t="s">
        <v>314</v>
      </c>
      <c r="D60" s="5" t="s">
        <v>264</v>
      </c>
      <c r="E60" s="117" t="s">
        <v>16</v>
      </c>
      <c r="F60" s="117" t="s">
        <v>315</v>
      </c>
      <c r="G60" s="117" t="s">
        <v>316</v>
      </c>
      <c r="H60" s="140">
        <v>93.52</v>
      </c>
      <c r="I60" s="116" t="s">
        <v>317</v>
      </c>
      <c r="J60" s="148" t="s">
        <v>318</v>
      </c>
      <c r="K60" s="148" t="s">
        <v>194</v>
      </c>
      <c r="L60" s="5" t="s">
        <v>319</v>
      </c>
      <c r="M60" s="5"/>
    </row>
    <row r="61" ht="112" customHeight="1" spans="1:13">
      <c r="A61" s="97" t="s">
        <v>450</v>
      </c>
      <c r="B61" s="6">
        <v>13</v>
      </c>
      <c r="C61" s="107" t="s">
        <v>320</v>
      </c>
      <c r="D61" s="5" t="s">
        <v>264</v>
      </c>
      <c r="E61" s="5" t="s">
        <v>124</v>
      </c>
      <c r="F61" s="5" t="s">
        <v>321</v>
      </c>
      <c r="G61" s="5" t="s">
        <v>322</v>
      </c>
      <c r="H61" s="140">
        <v>99.5</v>
      </c>
      <c r="I61" s="132" t="s">
        <v>323</v>
      </c>
      <c r="J61" s="132" t="s">
        <v>324</v>
      </c>
      <c r="K61" s="132" t="s">
        <v>194</v>
      </c>
      <c r="L61" s="132" t="s">
        <v>325</v>
      </c>
      <c r="M61" s="5" t="s">
        <v>500</v>
      </c>
    </row>
    <row r="62" ht="81.95" customHeight="1" spans="1:13">
      <c r="A62" s="97" t="s">
        <v>450</v>
      </c>
      <c r="B62" s="6">
        <v>14</v>
      </c>
      <c r="C62" s="107" t="s">
        <v>326</v>
      </c>
      <c r="D62" s="5" t="s">
        <v>264</v>
      </c>
      <c r="E62" s="5" t="s">
        <v>124</v>
      </c>
      <c r="F62" s="114" t="s">
        <v>327</v>
      </c>
      <c r="G62" s="5" t="s">
        <v>328</v>
      </c>
      <c r="H62" s="140">
        <v>43.04</v>
      </c>
      <c r="I62" s="5" t="s">
        <v>329</v>
      </c>
      <c r="J62" s="5" t="s">
        <v>330</v>
      </c>
      <c r="K62" s="5" t="s">
        <v>194</v>
      </c>
      <c r="L62" s="5" t="s">
        <v>331</v>
      </c>
      <c r="M62" s="5"/>
    </row>
    <row r="63" ht="211" customHeight="1" spans="1:13">
      <c r="A63" s="97" t="s">
        <v>450</v>
      </c>
      <c r="B63" s="6">
        <v>15</v>
      </c>
      <c r="C63" s="107" t="s">
        <v>332</v>
      </c>
      <c r="D63" s="5" t="s">
        <v>264</v>
      </c>
      <c r="E63" s="114" t="s">
        <v>124</v>
      </c>
      <c r="F63" s="114" t="s">
        <v>239</v>
      </c>
      <c r="G63" s="5" t="s">
        <v>333</v>
      </c>
      <c r="H63" s="140">
        <v>33.13</v>
      </c>
      <c r="I63" s="132" t="s">
        <v>334</v>
      </c>
      <c r="J63" s="132" t="s">
        <v>335</v>
      </c>
      <c r="K63" s="132" t="s">
        <v>194</v>
      </c>
      <c r="L63" s="5" t="s">
        <v>331</v>
      </c>
      <c r="M63" s="5"/>
    </row>
    <row r="64" ht="111" customHeight="1" spans="1:13">
      <c r="A64" s="97" t="s">
        <v>450</v>
      </c>
      <c r="B64" s="6">
        <v>16</v>
      </c>
      <c r="C64" s="107" t="s">
        <v>336</v>
      </c>
      <c r="D64" s="5" t="s">
        <v>264</v>
      </c>
      <c r="E64" s="5" t="s">
        <v>124</v>
      </c>
      <c r="F64" s="114" t="s">
        <v>337</v>
      </c>
      <c r="G64" s="5" t="s">
        <v>338</v>
      </c>
      <c r="H64" s="140">
        <v>48.47</v>
      </c>
      <c r="I64" s="107" t="s">
        <v>339</v>
      </c>
      <c r="J64" s="132" t="s">
        <v>340</v>
      </c>
      <c r="K64" s="132" t="s">
        <v>194</v>
      </c>
      <c r="L64" s="5" t="s">
        <v>331</v>
      </c>
      <c r="M64" s="5"/>
    </row>
    <row r="65" ht="84" customHeight="1" spans="1:13">
      <c r="A65" s="97" t="s">
        <v>450</v>
      </c>
      <c r="B65" s="6">
        <v>17</v>
      </c>
      <c r="C65" s="107" t="s">
        <v>341</v>
      </c>
      <c r="D65" s="5" t="s">
        <v>264</v>
      </c>
      <c r="E65" s="5" t="s">
        <v>16</v>
      </c>
      <c r="F65" s="5" t="s">
        <v>342</v>
      </c>
      <c r="G65" s="5" t="s">
        <v>343</v>
      </c>
      <c r="H65" s="149">
        <v>94.86</v>
      </c>
      <c r="I65" s="5" t="s">
        <v>344</v>
      </c>
      <c r="J65" s="5" t="s">
        <v>345</v>
      </c>
      <c r="K65" s="5" t="s">
        <v>194</v>
      </c>
      <c r="L65" s="5" t="s">
        <v>346</v>
      </c>
      <c r="M65" s="5"/>
    </row>
    <row r="66" ht="84" customHeight="1" spans="1:13">
      <c r="A66" s="97" t="s">
        <v>450</v>
      </c>
      <c r="B66" s="6">
        <v>18</v>
      </c>
      <c r="C66" s="107" t="s">
        <v>347</v>
      </c>
      <c r="D66" s="5" t="s">
        <v>264</v>
      </c>
      <c r="E66" s="5" t="s">
        <v>16</v>
      </c>
      <c r="F66" s="5" t="s">
        <v>348</v>
      </c>
      <c r="G66" s="5" t="s">
        <v>349</v>
      </c>
      <c r="H66" s="140">
        <v>99.8</v>
      </c>
      <c r="I66" s="107" t="s">
        <v>350</v>
      </c>
      <c r="J66" s="132" t="s">
        <v>351</v>
      </c>
      <c r="K66" s="132" t="s">
        <v>194</v>
      </c>
      <c r="L66" s="132" t="s">
        <v>352</v>
      </c>
      <c r="M66" s="5" t="s">
        <v>501</v>
      </c>
    </row>
    <row r="67" ht="108" spans="1:13">
      <c r="A67" s="97" t="s">
        <v>450</v>
      </c>
      <c r="B67" s="6">
        <v>19</v>
      </c>
      <c r="C67" s="107" t="s">
        <v>353</v>
      </c>
      <c r="D67" s="5" t="s">
        <v>264</v>
      </c>
      <c r="E67" s="5" t="s">
        <v>124</v>
      </c>
      <c r="F67" s="5" t="s">
        <v>354</v>
      </c>
      <c r="G67" s="5" t="s">
        <v>355</v>
      </c>
      <c r="H67" s="140">
        <v>75.89</v>
      </c>
      <c r="I67" s="107" t="s">
        <v>356</v>
      </c>
      <c r="J67" s="132" t="s">
        <v>357</v>
      </c>
      <c r="K67" s="132" t="s">
        <v>194</v>
      </c>
      <c r="L67" s="5" t="s">
        <v>358</v>
      </c>
      <c r="M67" s="5"/>
    </row>
    <row r="68" ht="133" customHeight="1" spans="1:13">
      <c r="A68" s="147" t="s">
        <v>449</v>
      </c>
      <c r="B68" s="6">
        <v>20</v>
      </c>
      <c r="C68" s="107" t="s">
        <v>359</v>
      </c>
      <c r="D68" s="5" t="s">
        <v>264</v>
      </c>
      <c r="E68" s="117" t="s">
        <v>124</v>
      </c>
      <c r="F68" s="117" t="s">
        <v>360</v>
      </c>
      <c r="G68" s="117" t="s">
        <v>361</v>
      </c>
      <c r="H68" s="117">
        <v>110</v>
      </c>
      <c r="I68" s="116" t="s">
        <v>362</v>
      </c>
      <c r="J68" s="148" t="s">
        <v>363</v>
      </c>
      <c r="K68" s="148" t="s">
        <v>194</v>
      </c>
      <c r="L68" s="5" t="s">
        <v>358</v>
      </c>
      <c r="M68" s="5"/>
    </row>
    <row r="69" ht="76" customHeight="1" spans="1:13">
      <c r="A69" s="147" t="s">
        <v>455</v>
      </c>
      <c r="B69" s="6">
        <v>21</v>
      </c>
      <c r="C69" s="107" t="s">
        <v>502</v>
      </c>
      <c r="D69" s="5" t="s">
        <v>264</v>
      </c>
      <c r="E69" s="117" t="s">
        <v>16</v>
      </c>
      <c r="F69" s="117" t="s">
        <v>503</v>
      </c>
      <c r="G69" s="117" t="s">
        <v>504</v>
      </c>
      <c r="H69" s="117">
        <v>100.51</v>
      </c>
      <c r="I69" s="117" t="s">
        <v>505</v>
      </c>
      <c r="J69" s="117" t="s">
        <v>506</v>
      </c>
      <c r="K69" s="117" t="s">
        <v>194</v>
      </c>
      <c r="L69" s="5" t="s">
        <v>663</v>
      </c>
      <c r="M69" s="5"/>
    </row>
    <row r="70" ht="74" customHeight="1" spans="1:13">
      <c r="A70" s="147" t="s">
        <v>455</v>
      </c>
      <c r="B70" s="6">
        <v>22</v>
      </c>
      <c r="C70" s="107" t="s">
        <v>508</v>
      </c>
      <c r="D70" s="5" t="s">
        <v>264</v>
      </c>
      <c r="E70" s="117" t="s">
        <v>16</v>
      </c>
      <c r="F70" s="117" t="s">
        <v>509</v>
      </c>
      <c r="G70" s="117" t="s">
        <v>510</v>
      </c>
      <c r="H70" s="117">
        <v>171.32</v>
      </c>
      <c r="I70" s="117" t="s">
        <v>511</v>
      </c>
      <c r="J70" s="117" t="s">
        <v>512</v>
      </c>
      <c r="K70" s="117" t="s">
        <v>194</v>
      </c>
      <c r="L70" s="5" t="s">
        <v>513</v>
      </c>
      <c r="M70" s="5" t="s">
        <v>681</v>
      </c>
    </row>
    <row r="71" ht="80" customHeight="1" spans="1:13">
      <c r="A71" s="147" t="s">
        <v>455</v>
      </c>
      <c r="B71" s="6">
        <v>23</v>
      </c>
      <c r="C71" s="107" t="s">
        <v>514</v>
      </c>
      <c r="D71" s="5" t="s">
        <v>264</v>
      </c>
      <c r="E71" s="117" t="s">
        <v>16</v>
      </c>
      <c r="F71" s="117" t="s">
        <v>515</v>
      </c>
      <c r="G71" s="117" t="s">
        <v>516</v>
      </c>
      <c r="H71" s="117">
        <v>49.75</v>
      </c>
      <c r="I71" s="117" t="s">
        <v>517</v>
      </c>
      <c r="J71" s="117" t="s">
        <v>518</v>
      </c>
      <c r="K71" s="117" t="s">
        <v>682</v>
      </c>
      <c r="L71" s="5" t="s">
        <v>520</v>
      </c>
      <c r="M71" s="5"/>
    </row>
    <row r="72" ht="80" customHeight="1" spans="1:13">
      <c r="A72" s="147" t="s">
        <v>686</v>
      </c>
      <c r="B72" s="6">
        <v>24</v>
      </c>
      <c r="C72" s="107" t="s">
        <v>689</v>
      </c>
      <c r="D72" s="5" t="s">
        <v>264</v>
      </c>
      <c r="E72" s="117" t="s">
        <v>124</v>
      </c>
      <c r="F72" s="117" t="s">
        <v>522</v>
      </c>
      <c r="G72" s="117" t="s">
        <v>523</v>
      </c>
      <c r="H72" s="117">
        <v>49.85</v>
      </c>
      <c r="I72" s="117" t="s">
        <v>690</v>
      </c>
      <c r="J72" s="117" t="s">
        <v>691</v>
      </c>
      <c r="K72" s="117" t="s">
        <v>469</v>
      </c>
      <c r="L72" s="5" t="s">
        <v>527</v>
      </c>
      <c r="M72" s="5"/>
    </row>
    <row r="73" ht="116" customHeight="1" spans="1:13">
      <c r="A73" s="147" t="s">
        <v>686</v>
      </c>
      <c r="B73" s="6">
        <v>25</v>
      </c>
      <c r="C73" s="107" t="s">
        <v>528</v>
      </c>
      <c r="D73" s="5" t="s">
        <v>529</v>
      </c>
      <c r="E73" s="117" t="s">
        <v>16</v>
      </c>
      <c r="F73" s="117" t="s">
        <v>530</v>
      </c>
      <c r="G73" s="117" t="s">
        <v>531</v>
      </c>
      <c r="H73" s="117">
        <v>83.46</v>
      </c>
      <c r="I73" s="117" t="s">
        <v>692</v>
      </c>
      <c r="J73" s="117" t="s">
        <v>693</v>
      </c>
      <c r="K73" s="117" t="s">
        <v>469</v>
      </c>
      <c r="L73" s="5" t="s">
        <v>63</v>
      </c>
      <c r="M73" s="5"/>
    </row>
    <row r="74" ht="155" customHeight="1" spans="1:13">
      <c r="A74" s="147" t="s">
        <v>686</v>
      </c>
      <c r="B74" s="6">
        <v>26</v>
      </c>
      <c r="C74" s="107" t="s">
        <v>535</v>
      </c>
      <c r="D74" s="5" t="s">
        <v>529</v>
      </c>
      <c r="E74" s="117" t="s">
        <v>16</v>
      </c>
      <c r="F74" s="117" t="s">
        <v>536</v>
      </c>
      <c r="G74" s="117" t="s">
        <v>537</v>
      </c>
      <c r="H74" s="117">
        <v>89.83</v>
      </c>
      <c r="I74" s="117" t="s">
        <v>538</v>
      </c>
      <c r="J74" s="117" t="s">
        <v>539</v>
      </c>
      <c r="K74" s="117" t="s">
        <v>469</v>
      </c>
      <c r="L74" s="5" t="s">
        <v>541</v>
      </c>
      <c r="M74" s="5" t="s">
        <v>694</v>
      </c>
    </row>
    <row r="75" ht="100" customHeight="1" spans="1:13">
      <c r="A75" s="147" t="s">
        <v>686</v>
      </c>
      <c r="B75" s="6">
        <v>27</v>
      </c>
      <c r="C75" s="107" t="s">
        <v>542</v>
      </c>
      <c r="D75" s="5" t="s">
        <v>529</v>
      </c>
      <c r="E75" s="117" t="s">
        <v>16</v>
      </c>
      <c r="F75" s="117" t="s">
        <v>543</v>
      </c>
      <c r="G75" s="117" t="s">
        <v>544</v>
      </c>
      <c r="H75" s="117">
        <v>42.43</v>
      </c>
      <c r="I75" s="117" t="s">
        <v>545</v>
      </c>
      <c r="J75" s="117" t="s">
        <v>546</v>
      </c>
      <c r="K75" s="117" t="s">
        <v>469</v>
      </c>
      <c r="L75" s="5" t="s">
        <v>541</v>
      </c>
      <c r="M75" s="5" t="s">
        <v>695</v>
      </c>
    </row>
    <row r="76" ht="80" customHeight="1" spans="1:13">
      <c r="A76" s="147" t="s">
        <v>686</v>
      </c>
      <c r="B76" s="6">
        <v>28</v>
      </c>
      <c r="C76" s="107" t="s">
        <v>548</v>
      </c>
      <c r="D76" s="5" t="s">
        <v>529</v>
      </c>
      <c r="E76" s="117" t="s">
        <v>16</v>
      </c>
      <c r="F76" s="117" t="s">
        <v>549</v>
      </c>
      <c r="G76" s="117" t="s">
        <v>550</v>
      </c>
      <c r="H76" s="117">
        <v>31.48</v>
      </c>
      <c r="I76" s="117" t="s">
        <v>551</v>
      </c>
      <c r="J76" s="117" t="s">
        <v>552</v>
      </c>
      <c r="K76" s="117" t="s">
        <v>469</v>
      </c>
      <c r="L76" s="5" t="s">
        <v>541</v>
      </c>
      <c r="M76" s="5"/>
    </row>
    <row r="77" ht="80" customHeight="1" spans="1:13">
      <c r="A77" s="147" t="s">
        <v>686</v>
      </c>
      <c r="B77" s="6">
        <v>29</v>
      </c>
      <c r="C77" s="107" t="s">
        <v>554</v>
      </c>
      <c r="D77" s="5" t="s">
        <v>264</v>
      </c>
      <c r="E77" s="117" t="s">
        <v>124</v>
      </c>
      <c r="F77" s="117" t="s">
        <v>555</v>
      </c>
      <c r="G77" s="117" t="s">
        <v>556</v>
      </c>
      <c r="H77" s="117">
        <v>215.18</v>
      </c>
      <c r="I77" s="117" t="s">
        <v>557</v>
      </c>
      <c r="J77" s="117" t="s">
        <v>558</v>
      </c>
      <c r="K77" s="117" t="s">
        <v>469</v>
      </c>
      <c r="L77" s="5" t="s">
        <v>560</v>
      </c>
      <c r="M77" s="5" t="s">
        <v>696</v>
      </c>
    </row>
    <row r="78" ht="80" customHeight="1" spans="1:13">
      <c r="A78" s="147" t="s">
        <v>686</v>
      </c>
      <c r="B78" s="6">
        <v>30</v>
      </c>
      <c r="C78" s="107" t="s">
        <v>561</v>
      </c>
      <c r="D78" s="5" t="s">
        <v>529</v>
      </c>
      <c r="E78" s="117" t="s">
        <v>16</v>
      </c>
      <c r="F78" s="117" t="s">
        <v>562</v>
      </c>
      <c r="G78" s="117" t="s">
        <v>697</v>
      </c>
      <c r="H78" s="117">
        <v>57.64</v>
      </c>
      <c r="I78" s="117" t="s">
        <v>564</v>
      </c>
      <c r="J78" s="117" t="s">
        <v>565</v>
      </c>
      <c r="K78" s="117" t="s">
        <v>469</v>
      </c>
      <c r="L78" s="5" t="s">
        <v>567</v>
      </c>
      <c r="M78" s="5"/>
    </row>
    <row r="79" ht="80" customHeight="1" spans="1:13">
      <c r="A79" s="147" t="s">
        <v>686</v>
      </c>
      <c r="B79" s="6">
        <v>31</v>
      </c>
      <c r="C79" s="107" t="s">
        <v>698</v>
      </c>
      <c r="D79" s="5" t="s">
        <v>264</v>
      </c>
      <c r="E79" s="117" t="s">
        <v>16</v>
      </c>
      <c r="F79" s="117" t="s">
        <v>569</v>
      </c>
      <c r="G79" s="117" t="s">
        <v>699</v>
      </c>
      <c r="H79" s="117">
        <v>50.57</v>
      </c>
      <c r="I79" s="117" t="s">
        <v>571</v>
      </c>
      <c r="J79" s="117" t="s">
        <v>572</v>
      </c>
      <c r="K79" s="117" t="s">
        <v>469</v>
      </c>
      <c r="L79" s="5" t="s">
        <v>560</v>
      </c>
      <c r="M79" s="5"/>
    </row>
    <row r="80" ht="80" customHeight="1" spans="1:13">
      <c r="A80" s="147" t="s">
        <v>686</v>
      </c>
      <c r="B80" s="6">
        <v>32</v>
      </c>
      <c r="C80" s="107" t="s">
        <v>574</v>
      </c>
      <c r="D80" s="5" t="s">
        <v>529</v>
      </c>
      <c r="E80" s="117" t="s">
        <v>16</v>
      </c>
      <c r="F80" s="117" t="s">
        <v>575</v>
      </c>
      <c r="G80" s="117" t="s">
        <v>576</v>
      </c>
      <c r="H80" s="117">
        <v>91.94</v>
      </c>
      <c r="I80" s="117" t="s">
        <v>577</v>
      </c>
      <c r="J80" s="117" t="s">
        <v>700</v>
      </c>
      <c r="K80" s="117" t="s">
        <v>469</v>
      </c>
      <c r="L80" s="5" t="s">
        <v>580</v>
      </c>
      <c r="M80" s="5"/>
    </row>
    <row r="81" ht="80" customHeight="1" spans="1:13">
      <c r="A81" s="147" t="s">
        <v>686</v>
      </c>
      <c r="B81" s="6">
        <v>33</v>
      </c>
      <c r="C81" s="107" t="s">
        <v>581</v>
      </c>
      <c r="D81" s="5" t="s">
        <v>529</v>
      </c>
      <c r="E81" s="117" t="s">
        <v>16</v>
      </c>
      <c r="F81" s="117" t="s">
        <v>582</v>
      </c>
      <c r="G81" s="117" t="s">
        <v>583</v>
      </c>
      <c r="H81" s="117">
        <v>16.38</v>
      </c>
      <c r="I81" s="117" t="s">
        <v>584</v>
      </c>
      <c r="J81" s="117" t="s">
        <v>585</v>
      </c>
      <c r="K81" s="117" t="s">
        <v>469</v>
      </c>
      <c r="L81" s="5" t="s">
        <v>587</v>
      </c>
      <c r="M81" s="5"/>
    </row>
    <row r="82" ht="80" customHeight="1" spans="1:13">
      <c r="A82" s="147" t="s">
        <v>686</v>
      </c>
      <c r="B82" s="6">
        <v>34</v>
      </c>
      <c r="C82" s="107" t="s">
        <v>588</v>
      </c>
      <c r="D82" s="5" t="s">
        <v>529</v>
      </c>
      <c r="E82" s="117" t="s">
        <v>16</v>
      </c>
      <c r="F82" s="117" t="s">
        <v>589</v>
      </c>
      <c r="G82" s="117" t="s">
        <v>590</v>
      </c>
      <c r="H82" s="117">
        <v>14.74</v>
      </c>
      <c r="I82" s="117" t="s">
        <v>591</v>
      </c>
      <c r="J82" s="117" t="s">
        <v>592</v>
      </c>
      <c r="K82" s="117" t="s">
        <v>469</v>
      </c>
      <c r="L82" s="5" t="s">
        <v>587</v>
      </c>
      <c r="M82" s="5"/>
    </row>
    <row r="83" ht="80" customHeight="1" spans="1:13">
      <c r="A83" s="147" t="s">
        <v>686</v>
      </c>
      <c r="B83" s="6">
        <v>35</v>
      </c>
      <c r="C83" s="107" t="s">
        <v>594</v>
      </c>
      <c r="D83" s="5" t="s">
        <v>529</v>
      </c>
      <c r="E83" s="117" t="s">
        <v>16</v>
      </c>
      <c r="F83" s="117" t="s">
        <v>595</v>
      </c>
      <c r="G83" s="117" t="s">
        <v>596</v>
      </c>
      <c r="H83" s="117">
        <v>15.76</v>
      </c>
      <c r="I83" s="117" t="s">
        <v>597</v>
      </c>
      <c r="J83" s="117" t="s">
        <v>598</v>
      </c>
      <c r="K83" s="117" t="s">
        <v>469</v>
      </c>
      <c r="L83" s="5" t="s">
        <v>587</v>
      </c>
      <c r="M83" s="5"/>
    </row>
    <row r="84" ht="80" customHeight="1" spans="1:13">
      <c r="A84" s="147" t="s">
        <v>686</v>
      </c>
      <c r="B84" s="6">
        <v>36</v>
      </c>
      <c r="C84" s="107" t="s">
        <v>600</v>
      </c>
      <c r="D84" s="5" t="s">
        <v>529</v>
      </c>
      <c r="E84" s="117" t="s">
        <v>16</v>
      </c>
      <c r="F84" s="117" t="s">
        <v>601</v>
      </c>
      <c r="G84" s="117" t="s">
        <v>602</v>
      </c>
      <c r="H84" s="117">
        <v>25.36</v>
      </c>
      <c r="I84" s="117" t="s">
        <v>603</v>
      </c>
      <c r="J84" s="117" t="s">
        <v>604</v>
      </c>
      <c r="K84" s="117" t="s">
        <v>469</v>
      </c>
      <c r="L84" s="5" t="s">
        <v>606</v>
      </c>
      <c r="M84" s="5"/>
    </row>
    <row r="85" ht="80" customHeight="1" spans="1:13">
      <c r="A85" s="147" t="s">
        <v>686</v>
      </c>
      <c r="B85" s="6">
        <v>37</v>
      </c>
      <c r="C85" s="107" t="s">
        <v>607</v>
      </c>
      <c r="D85" s="5" t="s">
        <v>264</v>
      </c>
      <c r="E85" s="117" t="s">
        <v>124</v>
      </c>
      <c r="F85" s="117" t="s">
        <v>608</v>
      </c>
      <c r="G85" s="117" t="s">
        <v>701</v>
      </c>
      <c r="H85" s="117">
        <v>82.48</v>
      </c>
      <c r="I85" s="117" t="s">
        <v>610</v>
      </c>
      <c r="J85" s="117" t="s">
        <v>611</v>
      </c>
      <c r="K85" s="117" t="s">
        <v>469</v>
      </c>
      <c r="L85" s="5" t="s">
        <v>613</v>
      </c>
      <c r="M85" s="5"/>
    </row>
    <row r="86" ht="80" customHeight="1" spans="1:13">
      <c r="A86" s="147" t="s">
        <v>686</v>
      </c>
      <c r="B86" s="6">
        <v>38</v>
      </c>
      <c r="C86" s="107" t="s">
        <v>614</v>
      </c>
      <c r="D86" s="5" t="s">
        <v>529</v>
      </c>
      <c r="E86" s="117" t="s">
        <v>16</v>
      </c>
      <c r="F86" s="117" t="s">
        <v>615</v>
      </c>
      <c r="G86" s="117" t="s">
        <v>616</v>
      </c>
      <c r="H86" s="117">
        <v>40.7</v>
      </c>
      <c r="I86" s="117" t="s">
        <v>702</v>
      </c>
      <c r="J86" s="117" t="s">
        <v>703</v>
      </c>
      <c r="K86" s="117" t="s">
        <v>469</v>
      </c>
      <c r="L86" s="5" t="s">
        <v>620</v>
      </c>
      <c r="M86" s="5"/>
    </row>
    <row r="87" ht="80" customHeight="1" spans="1:13">
      <c r="A87" s="147" t="s">
        <v>686</v>
      </c>
      <c r="B87" s="6">
        <v>39</v>
      </c>
      <c r="C87" s="107" t="s">
        <v>621</v>
      </c>
      <c r="D87" s="5" t="s">
        <v>529</v>
      </c>
      <c r="E87" s="117" t="s">
        <v>16</v>
      </c>
      <c r="F87" s="117" t="s">
        <v>622</v>
      </c>
      <c r="G87" s="117" t="s">
        <v>623</v>
      </c>
      <c r="H87" s="117">
        <v>24.96</v>
      </c>
      <c r="I87" s="117" t="s">
        <v>704</v>
      </c>
      <c r="J87" s="117" t="s">
        <v>625</v>
      </c>
      <c r="K87" s="117" t="s">
        <v>469</v>
      </c>
      <c r="L87" s="5" t="s">
        <v>627</v>
      </c>
      <c r="M87" s="5"/>
    </row>
    <row r="88" ht="80" customHeight="1" spans="1:13">
      <c r="A88" s="147" t="s">
        <v>686</v>
      </c>
      <c r="B88" s="6">
        <v>40</v>
      </c>
      <c r="C88" s="107" t="s">
        <v>628</v>
      </c>
      <c r="D88" s="5" t="s">
        <v>264</v>
      </c>
      <c r="E88" s="117" t="s">
        <v>124</v>
      </c>
      <c r="F88" s="117" t="s">
        <v>629</v>
      </c>
      <c r="G88" s="117" t="s">
        <v>705</v>
      </c>
      <c r="H88" s="179">
        <v>46.630244</v>
      </c>
      <c r="I88" s="117" t="s">
        <v>706</v>
      </c>
      <c r="J88" s="117" t="s">
        <v>707</v>
      </c>
      <c r="K88" s="117" t="s">
        <v>469</v>
      </c>
      <c r="L88" s="5" t="s">
        <v>634</v>
      </c>
      <c r="M88" s="5"/>
    </row>
    <row r="89" ht="80" customHeight="1" spans="1:13">
      <c r="A89" s="147" t="s">
        <v>686</v>
      </c>
      <c r="B89" s="6">
        <v>41</v>
      </c>
      <c r="C89" s="107" t="s">
        <v>708</v>
      </c>
      <c r="D89" s="5" t="s">
        <v>264</v>
      </c>
      <c r="E89" s="117" t="s">
        <v>16</v>
      </c>
      <c r="F89" s="117" t="s">
        <v>636</v>
      </c>
      <c r="G89" s="117" t="s">
        <v>637</v>
      </c>
      <c r="H89" s="117">
        <v>35.44</v>
      </c>
      <c r="I89" s="117" t="s">
        <v>638</v>
      </c>
      <c r="J89" s="117" t="s">
        <v>639</v>
      </c>
      <c r="K89" s="117" t="s">
        <v>469</v>
      </c>
      <c r="L89" s="5" t="s">
        <v>641</v>
      </c>
      <c r="M89" s="5"/>
    </row>
    <row r="90" ht="50.1" customHeight="1" spans="2:13">
      <c r="B90" s="109">
        <v>5</v>
      </c>
      <c r="C90" s="110" t="s">
        <v>364</v>
      </c>
      <c r="D90" s="5"/>
      <c r="E90" s="5"/>
      <c r="F90" s="5"/>
      <c r="G90" s="5"/>
      <c r="H90" s="5">
        <f>SUM(H91:H95)</f>
        <v>2777.26</v>
      </c>
      <c r="I90" s="5"/>
      <c r="J90" s="5"/>
      <c r="K90" s="5"/>
      <c r="L90" s="5"/>
      <c r="M90" s="5"/>
    </row>
    <row r="91" s="1" customFormat="1" ht="81.75" customHeight="1" spans="1:13">
      <c r="A91" s="97" t="s">
        <v>429</v>
      </c>
      <c r="B91" s="6">
        <v>1</v>
      </c>
      <c r="C91" s="107" t="s">
        <v>365</v>
      </c>
      <c r="D91" s="5" t="s">
        <v>364</v>
      </c>
      <c r="E91" s="5" t="s">
        <v>16</v>
      </c>
      <c r="F91" s="5" t="s">
        <v>102</v>
      </c>
      <c r="G91" s="5" t="s">
        <v>366</v>
      </c>
      <c r="H91" s="140">
        <v>2090.76</v>
      </c>
      <c r="I91" s="5" t="s">
        <v>367</v>
      </c>
      <c r="J91" s="5" t="s">
        <v>368</v>
      </c>
      <c r="K91" s="5" t="s">
        <v>369</v>
      </c>
      <c r="L91" s="5" t="s">
        <v>370</v>
      </c>
      <c r="M91" s="151"/>
    </row>
    <row r="92" s="1" customFormat="1" ht="83.25" customHeight="1" spans="1:13">
      <c r="A92" s="97" t="s">
        <v>429</v>
      </c>
      <c r="B92" s="6">
        <v>2</v>
      </c>
      <c r="C92" s="107" t="s">
        <v>371</v>
      </c>
      <c r="D92" s="5" t="s">
        <v>364</v>
      </c>
      <c r="E92" s="5" t="s">
        <v>16</v>
      </c>
      <c r="F92" s="5" t="s">
        <v>102</v>
      </c>
      <c r="G92" s="5" t="s">
        <v>372</v>
      </c>
      <c r="H92" s="140">
        <v>110</v>
      </c>
      <c r="I92" s="5" t="s">
        <v>373</v>
      </c>
      <c r="J92" s="5" t="s">
        <v>374</v>
      </c>
      <c r="K92" s="5" t="s">
        <v>369</v>
      </c>
      <c r="L92" s="5" t="s">
        <v>375</v>
      </c>
      <c r="M92" s="151"/>
    </row>
    <row r="93" s="1" customFormat="1" ht="63.75" customHeight="1" spans="1:13">
      <c r="A93" s="97" t="s">
        <v>429</v>
      </c>
      <c r="B93" s="6">
        <v>3</v>
      </c>
      <c r="C93" s="107" t="s">
        <v>376</v>
      </c>
      <c r="D93" s="5" t="s">
        <v>364</v>
      </c>
      <c r="E93" s="5" t="s">
        <v>16</v>
      </c>
      <c r="F93" s="5" t="s">
        <v>102</v>
      </c>
      <c r="G93" s="5" t="s">
        <v>377</v>
      </c>
      <c r="H93" s="140">
        <v>400</v>
      </c>
      <c r="I93" s="5" t="s">
        <v>378</v>
      </c>
      <c r="J93" s="5" t="s">
        <v>379</v>
      </c>
      <c r="K93" s="5" t="s">
        <v>369</v>
      </c>
      <c r="L93" s="5" t="s">
        <v>370</v>
      </c>
      <c r="M93" s="151"/>
    </row>
    <row r="94" s="1" customFormat="1" ht="144" customHeight="1" spans="1:13">
      <c r="A94" s="97" t="s">
        <v>429</v>
      </c>
      <c r="B94" s="6">
        <v>4</v>
      </c>
      <c r="C94" s="107" t="s">
        <v>380</v>
      </c>
      <c r="D94" s="5" t="s">
        <v>364</v>
      </c>
      <c r="E94" s="5" t="s">
        <v>16</v>
      </c>
      <c r="F94" s="5" t="s">
        <v>102</v>
      </c>
      <c r="G94" s="5" t="s">
        <v>381</v>
      </c>
      <c r="H94" s="140">
        <v>27</v>
      </c>
      <c r="I94" s="5" t="s">
        <v>382</v>
      </c>
      <c r="J94" s="5" t="s">
        <v>383</v>
      </c>
      <c r="K94" s="5" t="s">
        <v>21</v>
      </c>
      <c r="L94" s="5" t="s">
        <v>384</v>
      </c>
      <c r="M94" s="5"/>
    </row>
    <row r="95" s="1" customFormat="1" ht="162" spans="1:13">
      <c r="A95" s="97" t="s">
        <v>429</v>
      </c>
      <c r="B95" s="6">
        <v>5</v>
      </c>
      <c r="C95" s="107" t="s">
        <v>385</v>
      </c>
      <c r="D95" s="5" t="s">
        <v>364</v>
      </c>
      <c r="E95" s="5" t="s">
        <v>16</v>
      </c>
      <c r="F95" s="5" t="s">
        <v>102</v>
      </c>
      <c r="G95" s="5" t="s">
        <v>386</v>
      </c>
      <c r="H95" s="140">
        <v>149.5</v>
      </c>
      <c r="I95" s="5" t="s">
        <v>387</v>
      </c>
      <c r="J95" s="5" t="s">
        <v>387</v>
      </c>
      <c r="K95" s="5" t="s">
        <v>369</v>
      </c>
      <c r="L95" s="5" t="s">
        <v>388</v>
      </c>
      <c r="M95" s="5" t="s">
        <v>389</v>
      </c>
    </row>
    <row r="96" ht="50.1" customHeight="1" spans="2:13">
      <c r="B96" s="109">
        <v>4</v>
      </c>
      <c r="C96" s="110" t="s">
        <v>390</v>
      </c>
      <c r="D96" s="5"/>
      <c r="E96" s="5"/>
      <c r="F96" s="5"/>
      <c r="G96" s="5"/>
      <c r="H96" s="5">
        <f>SUM(H97:H100)</f>
        <v>1229</v>
      </c>
      <c r="I96" s="5"/>
      <c r="J96" s="5"/>
      <c r="K96" s="5"/>
      <c r="L96" s="5"/>
      <c r="M96" s="5"/>
    </row>
    <row r="97" s="1" customFormat="1" ht="50.1" customHeight="1" spans="1:13">
      <c r="A97" s="97" t="s">
        <v>429</v>
      </c>
      <c r="B97" s="6">
        <v>1</v>
      </c>
      <c r="C97" s="177" t="s">
        <v>391</v>
      </c>
      <c r="D97" s="5" t="s">
        <v>16</v>
      </c>
      <c r="E97" s="5" t="s">
        <v>251</v>
      </c>
      <c r="F97" s="5" t="s">
        <v>392</v>
      </c>
      <c r="G97" s="5" t="s">
        <v>393</v>
      </c>
      <c r="H97" s="140">
        <v>83</v>
      </c>
      <c r="I97" s="5" t="s">
        <v>394</v>
      </c>
      <c r="J97" s="5" t="s">
        <v>395</v>
      </c>
      <c r="K97" s="5" t="s">
        <v>21</v>
      </c>
      <c r="L97" s="5" t="s">
        <v>396</v>
      </c>
      <c r="M97" s="5"/>
    </row>
    <row r="98" s="2" customFormat="1" ht="75" customHeight="1" spans="1:13">
      <c r="A98" s="97" t="s">
        <v>429</v>
      </c>
      <c r="B98" s="6">
        <v>2</v>
      </c>
      <c r="C98" s="177" t="s">
        <v>397</v>
      </c>
      <c r="D98" s="5" t="s">
        <v>398</v>
      </c>
      <c r="E98" s="5" t="s">
        <v>16</v>
      </c>
      <c r="F98" s="5" t="s">
        <v>399</v>
      </c>
      <c r="G98" s="5" t="s">
        <v>400</v>
      </c>
      <c r="H98" s="140">
        <v>489</v>
      </c>
      <c r="I98" s="5" t="s">
        <v>683</v>
      </c>
      <c r="J98" s="5" t="s">
        <v>402</v>
      </c>
      <c r="K98" s="5" t="s">
        <v>21</v>
      </c>
      <c r="L98" s="5" t="s">
        <v>403</v>
      </c>
      <c r="M98" s="5"/>
    </row>
    <row r="99" s="2" customFormat="1" ht="50.1" customHeight="1" spans="1:13">
      <c r="A99" s="150" t="s">
        <v>433</v>
      </c>
      <c r="B99" s="6">
        <v>3</v>
      </c>
      <c r="C99" s="107" t="s">
        <v>404</v>
      </c>
      <c r="D99" s="5" t="s">
        <v>251</v>
      </c>
      <c r="E99" s="5" t="s">
        <v>16</v>
      </c>
      <c r="F99" s="5" t="s">
        <v>405</v>
      </c>
      <c r="G99" s="5" t="s">
        <v>406</v>
      </c>
      <c r="H99" s="5">
        <v>84</v>
      </c>
      <c r="I99" s="5" t="s">
        <v>394</v>
      </c>
      <c r="J99" s="5" t="s">
        <v>395</v>
      </c>
      <c r="K99" s="5" t="s">
        <v>21</v>
      </c>
      <c r="L99" s="5" t="s">
        <v>403</v>
      </c>
      <c r="M99" s="5"/>
    </row>
    <row r="100" s="2" customFormat="1" ht="54" spans="1:13">
      <c r="A100" s="120" t="s">
        <v>449</v>
      </c>
      <c r="B100" s="6">
        <v>4</v>
      </c>
      <c r="C100" s="107" t="s">
        <v>407</v>
      </c>
      <c r="D100" s="5" t="s">
        <v>671</v>
      </c>
      <c r="E100" s="5" t="s">
        <v>16</v>
      </c>
      <c r="F100" s="5" t="s">
        <v>408</v>
      </c>
      <c r="G100" s="5" t="s">
        <v>409</v>
      </c>
      <c r="H100" s="5">
        <v>573</v>
      </c>
      <c r="I100" s="5" t="s">
        <v>410</v>
      </c>
      <c r="J100" s="5" t="s">
        <v>402</v>
      </c>
      <c r="K100" s="5" t="s">
        <v>411</v>
      </c>
      <c r="L100" s="5" t="s">
        <v>403</v>
      </c>
      <c r="M100" s="5"/>
    </row>
    <row r="101" ht="43.5" customHeight="1" spans="2:13">
      <c r="B101" s="109">
        <v>1</v>
      </c>
      <c r="C101" s="110" t="s">
        <v>412</v>
      </c>
      <c r="D101" s="5"/>
      <c r="E101" s="5"/>
      <c r="F101" s="5"/>
      <c r="G101" s="5"/>
      <c r="H101" s="5">
        <v>280</v>
      </c>
      <c r="I101" s="5"/>
      <c r="J101" s="5"/>
      <c r="K101" s="5"/>
      <c r="L101" s="5"/>
      <c r="M101" s="5"/>
    </row>
    <row r="102" s="1" customFormat="1" ht="92.25" customHeight="1" spans="1:13">
      <c r="A102" s="97" t="s">
        <v>429</v>
      </c>
      <c r="B102" s="6">
        <v>1</v>
      </c>
      <c r="C102" s="107" t="s">
        <v>413</v>
      </c>
      <c r="D102" s="5" t="s">
        <v>412</v>
      </c>
      <c r="E102" s="5" t="s">
        <v>16</v>
      </c>
      <c r="F102" s="5" t="s">
        <v>102</v>
      </c>
      <c r="G102" s="5" t="s">
        <v>414</v>
      </c>
      <c r="H102" s="140">
        <v>280</v>
      </c>
      <c r="I102" s="5" t="s">
        <v>415</v>
      </c>
      <c r="J102" s="5" t="s">
        <v>416</v>
      </c>
      <c r="K102" s="5" t="s">
        <v>369</v>
      </c>
      <c r="L102" s="149" t="s">
        <v>417</v>
      </c>
      <c r="M102" s="149"/>
    </row>
    <row r="103" s="1" customFormat="1" ht="43.5" customHeight="1" spans="1:13">
      <c r="A103" s="97"/>
      <c r="B103" s="109">
        <v>2</v>
      </c>
      <c r="C103" s="110" t="s">
        <v>418</v>
      </c>
      <c r="D103" s="5"/>
      <c r="E103" s="5"/>
      <c r="F103" s="5"/>
      <c r="G103" s="5"/>
      <c r="H103" s="129">
        <f>H104+H105</f>
        <v>421.469233</v>
      </c>
      <c r="I103" s="5"/>
      <c r="J103" s="5"/>
      <c r="K103" s="5"/>
      <c r="L103" s="5"/>
      <c r="M103" s="5"/>
    </row>
    <row r="104" s="1" customFormat="1" ht="74" customHeight="1" spans="1:13">
      <c r="A104" s="97" t="s">
        <v>429</v>
      </c>
      <c r="B104" s="6">
        <v>1</v>
      </c>
      <c r="C104" s="107" t="s">
        <v>419</v>
      </c>
      <c r="D104" s="5" t="s">
        <v>14</v>
      </c>
      <c r="E104" s="5" t="s">
        <v>16</v>
      </c>
      <c r="F104" s="5" t="s">
        <v>102</v>
      </c>
      <c r="G104" s="5" t="s">
        <v>420</v>
      </c>
      <c r="H104" s="140">
        <v>400</v>
      </c>
      <c r="I104" s="5" t="s">
        <v>421</v>
      </c>
      <c r="J104" s="5" t="s">
        <v>422</v>
      </c>
      <c r="K104" s="5" t="s">
        <v>369</v>
      </c>
      <c r="L104" s="5" t="s">
        <v>423</v>
      </c>
      <c r="M104" s="5"/>
    </row>
    <row r="105" s="1" customFormat="1" ht="50" customHeight="1" spans="1:13">
      <c r="A105" s="97" t="s">
        <v>429</v>
      </c>
      <c r="B105" s="112">
        <v>2</v>
      </c>
      <c r="C105" s="116" t="s">
        <v>424</v>
      </c>
      <c r="D105" s="117" t="s">
        <v>14</v>
      </c>
      <c r="E105" s="117" t="s">
        <v>16</v>
      </c>
      <c r="F105" s="117" t="s">
        <v>102</v>
      </c>
      <c r="G105" s="117" t="s">
        <v>425</v>
      </c>
      <c r="H105" s="118">
        <v>21.469233</v>
      </c>
      <c r="I105" s="117" t="s">
        <v>426</v>
      </c>
      <c r="J105" s="117" t="s">
        <v>427</v>
      </c>
      <c r="K105" s="117" t="s">
        <v>369</v>
      </c>
      <c r="L105" s="117" t="s">
        <v>403</v>
      </c>
      <c r="M105" s="117"/>
    </row>
    <row r="106" ht="74" customHeight="1" spans="1:13">
      <c r="A106" s="125"/>
      <c r="B106" s="180">
        <v>4</v>
      </c>
      <c r="C106" s="110" t="s">
        <v>709</v>
      </c>
      <c r="D106" s="121"/>
      <c r="E106" s="121"/>
      <c r="F106" s="121"/>
      <c r="G106" s="10"/>
      <c r="H106" s="125">
        <v>140</v>
      </c>
      <c r="I106" s="174"/>
      <c r="J106" s="174"/>
      <c r="K106" s="121"/>
      <c r="L106" s="121"/>
      <c r="M106" s="175"/>
    </row>
    <row r="107" ht="74" customHeight="1" spans="1:13">
      <c r="A107" s="125" t="s">
        <v>686</v>
      </c>
      <c r="B107" s="5">
        <v>1</v>
      </c>
      <c r="C107" s="5" t="s">
        <v>472</v>
      </c>
      <c r="D107" s="125" t="s">
        <v>14</v>
      </c>
      <c r="E107" s="125" t="s">
        <v>16</v>
      </c>
      <c r="F107" s="176" t="s">
        <v>473</v>
      </c>
      <c r="G107" s="6" t="s">
        <v>474</v>
      </c>
      <c r="H107" s="181">
        <v>50</v>
      </c>
      <c r="I107" s="176" t="s">
        <v>475</v>
      </c>
      <c r="J107" s="176" t="s">
        <v>476</v>
      </c>
      <c r="K107" s="176" t="s">
        <v>469</v>
      </c>
      <c r="L107" s="176" t="s">
        <v>477</v>
      </c>
      <c r="M107" s="6" t="s">
        <v>478</v>
      </c>
    </row>
    <row r="108" ht="74" customHeight="1" spans="1:13">
      <c r="A108" s="125" t="s">
        <v>686</v>
      </c>
      <c r="B108" s="5">
        <v>2</v>
      </c>
      <c r="C108" s="5" t="s">
        <v>479</v>
      </c>
      <c r="D108" s="125" t="s">
        <v>14</v>
      </c>
      <c r="E108" s="125" t="s">
        <v>16</v>
      </c>
      <c r="F108" s="176" t="s">
        <v>480</v>
      </c>
      <c r="G108" s="6" t="s">
        <v>481</v>
      </c>
      <c r="H108" s="181">
        <v>20</v>
      </c>
      <c r="I108" s="176" t="s">
        <v>482</v>
      </c>
      <c r="J108" s="176" t="s">
        <v>483</v>
      </c>
      <c r="K108" s="176" t="s">
        <v>469</v>
      </c>
      <c r="L108" s="176" t="s">
        <v>462</v>
      </c>
      <c r="M108" s="6" t="s">
        <v>484</v>
      </c>
    </row>
    <row r="109" ht="74" customHeight="1" spans="1:13">
      <c r="A109" s="125" t="s">
        <v>686</v>
      </c>
      <c r="B109" s="5">
        <v>3</v>
      </c>
      <c r="C109" s="5" t="s">
        <v>485</v>
      </c>
      <c r="D109" s="125" t="s">
        <v>14</v>
      </c>
      <c r="E109" s="125" t="s">
        <v>16</v>
      </c>
      <c r="F109" s="176" t="s">
        <v>486</v>
      </c>
      <c r="G109" s="6" t="s">
        <v>487</v>
      </c>
      <c r="H109" s="181">
        <v>50</v>
      </c>
      <c r="I109" s="176" t="s">
        <v>488</v>
      </c>
      <c r="J109" s="176" t="s">
        <v>489</v>
      </c>
      <c r="K109" s="176" t="s">
        <v>469</v>
      </c>
      <c r="L109" s="176" t="s">
        <v>470</v>
      </c>
      <c r="M109" s="6" t="s">
        <v>490</v>
      </c>
    </row>
    <row r="110" ht="74" customHeight="1" spans="1:13">
      <c r="A110" s="125" t="s">
        <v>686</v>
      </c>
      <c r="B110" s="5">
        <v>4</v>
      </c>
      <c r="C110" s="5" t="s">
        <v>491</v>
      </c>
      <c r="D110" s="125" t="s">
        <v>14</v>
      </c>
      <c r="E110" s="125" t="s">
        <v>16</v>
      </c>
      <c r="F110" s="176" t="s">
        <v>492</v>
      </c>
      <c r="G110" s="6" t="s">
        <v>493</v>
      </c>
      <c r="H110" s="181">
        <v>20</v>
      </c>
      <c r="I110" s="176" t="s">
        <v>494</v>
      </c>
      <c r="J110" s="176" t="s">
        <v>495</v>
      </c>
      <c r="K110" s="176" t="s">
        <v>469</v>
      </c>
      <c r="L110" s="176" t="s">
        <v>470</v>
      </c>
      <c r="M110" s="6" t="s">
        <v>484</v>
      </c>
    </row>
    <row r="111" ht="74" customHeight="1" spans="1:13">
      <c r="A111" s="125"/>
      <c r="B111" s="109">
        <v>5</v>
      </c>
      <c r="C111" s="110" t="s">
        <v>710</v>
      </c>
      <c r="D111" s="121"/>
      <c r="E111" s="121"/>
      <c r="F111" s="121"/>
      <c r="G111" s="10"/>
      <c r="H111" s="182">
        <v>242.087</v>
      </c>
      <c r="I111" s="174"/>
      <c r="J111" s="174"/>
      <c r="K111" s="121"/>
      <c r="L111" s="121"/>
      <c r="M111" s="175"/>
    </row>
    <row r="112" ht="74" customHeight="1" spans="1:13">
      <c r="A112" s="125" t="s">
        <v>686</v>
      </c>
      <c r="B112" s="5">
        <v>1</v>
      </c>
      <c r="C112" s="5" t="s">
        <v>711</v>
      </c>
      <c r="D112" s="176" t="s">
        <v>264</v>
      </c>
      <c r="E112" s="176" t="s">
        <v>124</v>
      </c>
      <c r="F112" s="176" t="s">
        <v>643</v>
      </c>
      <c r="G112" s="6" t="s">
        <v>712</v>
      </c>
      <c r="H112" s="183">
        <v>19.9455</v>
      </c>
      <c r="I112" s="176" t="s">
        <v>645</v>
      </c>
      <c r="J112" s="176" t="s">
        <v>646</v>
      </c>
      <c r="K112" s="125" t="s">
        <v>469</v>
      </c>
      <c r="L112" s="176" t="s">
        <v>647</v>
      </c>
      <c r="M112" s="6" t="s">
        <v>484</v>
      </c>
    </row>
    <row r="113" ht="104" customHeight="1" spans="1:13">
      <c r="A113" s="125" t="s">
        <v>686</v>
      </c>
      <c r="B113" s="5">
        <v>2</v>
      </c>
      <c r="C113" s="5" t="s">
        <v>713</v>
      </c>
      <c r="D113" s="176" t="s">
        <v>264</v>
      </c>
      <c r="E113" s="176" t="s">
        <v>124</v>
      </c>
      <c r="F113" s="176" t="s">
        <v>649</v>
      </c>
      <c r="G113" s="6" t="s">
        <v>714</v>
      </c>
      <c r="H113" s="125">
        <v>56.58</v>
      </c>
      <c r="I113" s="176" t="s">
        <v>715</v>
      </c>
      <c r="J113" s="176" t="s">
        <v>716</v>
      </c>
      <c r="K113" s="125" t="s">
        <v>469</v>
      </c>
      <c r="L113" s="176" t="s">
        <v>647</v>
      </c>
      <c r="M113" s="6" t="s">
        <v>653</v>
      </c>
    </row>
    <row r="114" ht="74" customHeight="1" spans="1:13">
      <c r="A114" s="125" t="s">
        <v>686</v>
      </c>
      <c r="B114" s="5">
        <v>3</v>
      </c>
      <c r="C114" s="5" t="s">
        <v>654</v>
      </c>
      <c r="D114" s="176" t="s">
        <v>264</v>
      </c>
      <c r="E114" s="176" t="s">
        <v>16</v>
      </c>
      <c r="F114" s="176" t="s">
        <v>655</v>
      </c>
      <c r="G114" s="6" t="s">
        <v>656</v>
      </c>
      <c r="H114" s="125">
        <v>20</v>
      </c>
      <c r="I114" s="176" t="s">
        <v>657</v>
      </c>
      <c r="J114" s="176" t="s">
        <v>518</v>
      </c>
      <c r="K114" s="125" t="s">
        <v>469</v>
      </c>
      <c r="L114" s="176" t="s">
        <v>587</v>
      </c>
      <c r="M114" s="6" t="s">
        <v>658</v>
      </c>
    </row>
    <row r="115" ht="74" customHeight="1" spans="1:13">
      <c r="A115" s="125" t="s">
        <v>686</v>
      </c>
      <c r="B115" s="5">
        <v>4</v>
      </c>
      <c r="C115" s="5" t="s">
        <v>717</v>
      </c>
      <c r="D115" s="176" t="s">
        <v>264</v>
      </c>
      <c r="E115" s="176" t="s">
        <v>16</v>
      </c>
      <c r="F115" s="176" t="s">
        <v>595</v>
      </c>
      <c r="G115" s="6" t="s">
        <v>660</v>
      </c>
      <c r="H115" s="125">
        <v>45.86</v>
      </c>
      <c r="I115" s="176" t="s">
        <v>661</v>
      </c>
      <c r="J115" s="176" t="s">
        <v>718</v>
      </c>
      <c r="K115" s="125" t="s">
        <v>469</v>
      </c>
      <c r="L115" s="176" t="s">
        <v>663</v>
      </c>
      <c r="M115" s="6" t="s">
        <v>653</v>
      </c>
    </row>
    <row r="116" ht="74" customHeight="1" spans="1:13">
      <c r="A116" s="125" t="s">
        <v>686</v>
      </c>
      <c r="B116" s="5">
        <v>5</v>
      </c>
      <c r="C116" s="5" t="s">
        <v>664</v>
      </c>
      <c r="D116" s="176" t="s">
        <v>264</v>
      </c>
      <c r="E116" s="176" t="s">
        <v>16</v>
      </c>
      <c r="F116" s="176" t="s">
        <v>665</v>
      </c>
      <c r="G116" s="6" t="s">
        <v>719</v>
      </c>
      <c r="H116" s="183">
        <v>99.7015</v>
      </c>
      <c r="I116" s="176" t="s">
        <v>667</v>
      </c>
      <c r="J116" s="176" t="s">
        <v>668</v>
      </c>
      <c r="K116" s="125" t="s">
        <v>469</v>
      </c>
      <c r="L116" s="176" t="s">
        <v>669</v>
      </c>
      <c r="M116" s="6" t="s">
        <v>670</v>
      </c>
    </row>
  </sheetData>
  <autoFilter xmlns:etc="http://www.wps.cn/officeDocument/2017/etCustomData" ref="B1:M116" etc:filterBottomFollowUsedRange="0">
    <extLst/>
  </autoFilter>
  <mergeCells count="1">
    <mergeCell ref="B2:M2"/>
  </mergeCells>
  <conditionalFormatting sqref="C19">
    <cfRule type="duplicateValues" dxfId="0" priority="13"/>
  </conditionalFormatting>
  <conditionalFormatting sqref="K59">
    <cfRule type="duplicateValues" dxfId="0" priority="9"/>
  </conditionalFormatting>
  <conditionalFormatting sqref="C90:L90">
    <cfRule type="duplicateValues" dxfId="0" priority="12"/>
  </conditionalFormatting>
  <conditionalFormatting sqref="C103:L103">
    <cfRule type="duplicateValues" dxfId="0" priority="8"/>
  </conditionalFormatting>
  <conditionalFormatting sqref="C106">
    <cfRule type="duplicateValues" dxfId="0" priority="7"/>
  </conditionalFormatting>
  <conditionalFormatting sqref="B111">
    <cfRule type="duplicateValues" dxfId="0" priority="1"/>
  </conditionalFormatting>
  <conditionalFormatting sqref="C111">
    <cfRule type="duplicateValues" dxfId="0" priority="6"/>
  </conditionalFormatting>
  <conditionalFormatting sqref="B107:B110">
    <cfRule type="duplicateValues" dxfId="0" priority="3"/>
  </conditionalFormatting>
  <conditionalFormatting sqref="B112:B116">
    <cfRule type="duplicateValues" dxfId="0" priority="2"/>
  </conditionalFormatting>
  <conditionalFormatting sqref="C99:C100">
    <cfRule type="duplicateValues" dxfId="0" priority="10" stopIfTrue="1"/>
  </conditionalFormatting>
  <conditionalFormatting sqref="C107:C110">
    <cfRule type="duplicateValues" dxfId="0" priority="5"/>
  </conditionalFormatting>
  <conditionalFormatting sqref="C112:C116">
    <cfRule type="duplicateValues" dxfId="0" priority="4"/>
  </conditionalFormatting>
  <conditionalFormatting sqref="C101:L101 L104:L105 G104:J105 C104:C105">
    <cfRule type="duplicateValues" dxfId="0" priority="11"/>
  </conditionalFormatting>
  <pageMargins left="0.75" right="0.75" top="1" bottom="1" header="0.5" footer="0.5"/>
  <pageSetup paperSize="9" scale="4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2"/>
  <sheetViews>
    <sheetView zoomScale="70" zoomScaleNormal="70" workbookViewId="0">
      <pane xSplit="1" ySplit="4" topLeftCell="B5" activePane="bottomRight" state="frozen"/>
      <selection/>
      <selection pane="topRight"/>
      <selection pane="bottomLeft"/>
      <selection pane="bottomRight" activeCell="I6" sqref="I6"/>
    </sheetView>
  </sheetViews>
  <sheetFormatPr defaultColWidth="7.25" defaultRowHeight="16.5"/>
  <cols>
    <col min="1" max="1" width="7.25" style="97" hidden="1" customWidth="1"/>
    <col min="2" max="2" width="5.775" style="1" customWidth="1"/>
    <col min="3" max="3" width="28.5" style="98" customWidth="1"/>
    <col min="4" max="4" width="11.5" style="98" customWidth="1"/>
    <col min="5" max="5" width="12.225" style="98" customWidth="1"/>
    <col min="6" max="6" width="12.5333333333333" style="98" customWidth="1"/>
    <col min="7" max="7" width="53.2" style="152" customWidth="1"/>
    <col min="8" max="8" width="23.3833333333333" style="98" customWidth="1"/>
    <col min="9" max="9" width="50.1583333333333" style="153"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54"/>
      <c r="E1" s="154"/>
      <c r="F1" s="154"/>
      <c r="G1" s="155"/>
      <c r="H1" s="154"/>
      <c r="I1" s="155"/>
      <c r="J1" s="103"/>
      <c r="K1" s="102"/>
      <c r="L1" s="102"/>
      <c r="M1" s="102"/>
    </row>
    <row r="2" ht="31.5" spans="2:13">
      <c r="B2" s="104" t="s">
        <v>720</v>
      </c>
      <c r="C2" s="105"/>
      <c r="D2" s="105"/>
      <c r="E2" s="105"/>
      <c r="F2" s="105"/>
      <c r="G2" s="156"/>
      <c r="H2" s="105"/>
      <c r="I2" s="156"/>
      <c r="J2" s="106"/>
      <c r="K2" s="104"/>
      <c r="L2" s="104"/>
      <c r="M2" s="104"/>
    </row>
    <row r="3" ht="27" customHeight="1" spans="2:13">
      <c r="B3" s="104"/>
      <c r="C3" s="105"/>
      <c r="D3" s="105"/>
      <c r="E3" s="105"/>
      <c r="F3" s="105"/>
      <c r="G3" s="156"/>
      <c r="H3" s="105"/>
      <c r="I3" s="156"/>
      <c r="J3" s="106"/>
      <c r="K3" s="104"/>
      <c r="L3" s="104"/>
      <c r="M3" s="104"/>
    </row>
    <row r="4" ht="18" spans="1:13">
      <c r="A4" s="97" t="s">
        <v>428</v>
      </c>
      <c r="B4" s="5" t="s">
        <v>2</v>
      </c>
      <c r="C4" s="107" t="s">
        <v>3</v>
      </c>
      <c r="D4" s="107" t="s">
        <v>4</v>
      </c>
      <c r="E4" s="107" t="s">
        <v>5</v>
      </c>
      <c r="F4" s="107" t="s">
        <v>6</v>
      </c>
      <c r="G4" s="107" t="s">
        <v>7</v>
      </c>
      <c r="H4" s="107" t="s">
        <v>8</v>
      </c>
      <c r="I4" s="107" t="s">
        <v>9</v>
      </c>
      <c r="J4" s="5" t="s">
        <v>10</v>
      </c>
      <c r="K4" s="5" t="s">
        <v>11</v>
      </c>
      <c r="L4" s="5" t="s">
        <v>12</v>
      </c>
      <c r="M4" s="5" t="s">
        <v>13</v>
      </c>
    </row>
    <row r="5" ht="37" customHeight="1" spans="2:13">
      <c r="B5" s="5">
        <f>B6+B46+B88+B94+B97+B99+B102+B107</f>
        <v>99</v>
      </c>
      <c r="C5" s="108"/>
      <c r="D5" s="108"/>
      <c r="E5" s="108"/>
      <c r="F5" s="108"/>
      <c r="G5" s="108"/>
      <c r="H5" s="138">
        <f>SUM(H6+H46+H88+H94+H97+H99+H102+H107)</f>
        <v>21220.714477</v>
      </c>
      <c r="I5" s="108"/>
      <c r="J5" s="6"/>
      <c r="K5" s="6"/>
      <c r="L5" s="6"/>
      <c r="M5" s="6"/>
    </row>
    <row r="6" ht="33" customHeight="1" spans="2:13">
      <c r="B6" s="109">
        <v>39</v>
      </c>
      <c r="C6" s="110" t="s">
        <v>14</v>
      </c>
      <c r="D6" s="108"/>
      <c r="E6" s="108"/>
      <c r="F6" s="108"/>
      <c r="G6" s="108"/>
      <c r="H6" s="110">
        <f>SUM(H7:H45)</f>
        <v>13594.468</v>
      </c>
      <c r="I6" s="108"/>
      <c r="J6" s="6"/>
      <c r="K6" s="6"/>
      <c r="L6" s="6"/>
      <c r="M6" s="6"/>
    </row>
    <row r="7" ht="54" spans="1:13">
      <c r="A7" s="97" t="s">
        <v>429</v>
      </c>
      <c r="B7" s="6">
        <v>1</v>
      </c>
      <c r="C7" s="107" t="s">
        <v>15</v>
      </c>
      <c r="D7" s="107" t="s">
        <v>14</v>
      </c>
      <c r="E7" s="107" t="s">
        <v>16</v>
      </c>
      <c r="F7" s="107" t="s">
        <v>17</v>
      </c>
      <c r="G7" s="107" t="s">
        <v>430</v>
      </c>
      <c r="H7" s="157">
        <v>180.348</v>
      </c>
      <c r="I7" s="107" t="s">
        <v>19</v>
      </c>
      <c r="J7" s="107" t="s">
        <v>20</v>
      </c>
      <c r="K7" s="107" t="s">
        <v>21</v>
      </c>
      <c r="L7" s="107" t="s">
        <v>22</v>
      </c>
      <c r="M7" s="5"/>
    </row>
    <row r="8" ht="90" spans="1:13">
      <c r="A8" s="97" t="s">
        <v>429</v>
      </c>
      <c r="B8" s="6">
        <v>2</v>
      </c>
      <c r="C8" s="107" t="s">
        <v>23</v>
      </c>
      <c r="D8" s="107" t="s">
        <v>14</v>
      </c>
      <c r="E8" s="107" t="s">
        <v>16</v>
      </c>
      <c r="F8" s="107" t="s">
        <v>24</v>
      </c>
      <c r="G8" s="107" t="s">
        <v>25</v>
      </c>
      <c r="H8" s="158">
        <v>750</v>
      </c>
      <c r="I8" s="107" t="s">
        <v>26</v>
      </c>
      <c r="J8" s="5" t="s">
        <v>27</v>
      </c>
      <c r="K8" s="107" t="s">
        <v>21</v>
      </c>
      <c r="L8" s="107" t="s">
        <v>28</v>
      </c>
      <c r="M8" s="5"/>
    </row>
    <row r="9" ht="161" customHeight="1" spans="1:13">
      <c r="A9" s="97" t="s">
        <v>429</v>
      </c>
      <c r="B9" s="6">
        <v>3</v>
      </c>
      <c r="C9" s="107" t="s">
        <v>29</v>
      </c>
      <c r="D9" s="107" t="s">
        <v>14</v>
      </c>
      <c r="E9" s="107" t="s">
        <v>16</v>
      </c>
      <c r="F9" s="107" t="s">
        <v>30</v>
      </c>
      <c r="G9" s="107" t="s">
        <v>431</v>
      </c>
      <c r="H9" s="157">
        <v>311</v>
      </c>
      <c r="I9" s="107" t="s">
        <v>32</v>
      </c>
      <c r="J9" s="107" t="s">
        <v>33</v>
      </c>
      <c r="K9" s="107" t="s">
        <v>21</v>
      </c>
      <c r="L9" s="107" t="s">
        <v>34</v>
      </c>
      <c r="M9" s="5"/>
    </row>
    <row r="10" ht="136" customHeight="1" spans="1:13">
      <c r="A10" s="97" t="s">
        <v>429</v>
      </c>
      <c r="B10" s="6">
        <v>4</v>
      </c>
      <c r="C10" s="107" t="s">
        <v>35</v>
      </c>
      <c r="D10" s="107" t="s">
        <v>14</v>
      </c>
      <c r="E10" s="107" t="s">
        <v>16</v>
      </c>
      <c r="F10" s="107" t="s">
        <v>36</v>
      </c>
      <c r="G10" s="107" t="s">
        <v>432</v>
      </c>
      <c r="H10" s="157">
        <v>57.3</v>
      </c>
      <c r="I10" s="107" t="s">
        <v>38</v>
      </c>
      <c r="J10" s="107" t="s">
        <v>39</v>
      </c>
      <c r="K10" s="107" t="s">
        <v>21</v>
      </c>
      <c r="L10" s="107" t="s">
        <v>40</v>
      </c>
      <c r="M10" s="5"/>
    </row>
    <row r="11" ht="55" customHeight="1" spans="1:13">
      <c r="A11" s="97" t="s">
        <v>429</v>
      </c>
      <c r="B11" s="6">
        <v>5</v>
      </c>
      <c r="C11" s="107" t="s">
        <v>41</v>
      </c>
      <c r="D11" s="107" t="s">
        <v>14</v>
      </c>
      <c r="E11" s="107" t="s">
        <v>16</v>
      </c>
      <c r="F11" s="107" t="s">
        <v>42</v>
      </c>
      <c r="G11" s="107" t="s">
        <v>43</v>
      </c>
      <c r="H11" s="157">
        <v>70</v>
      </c>
      <c r="I11" s="107" t="s">
        <v>44</v>
      </c>
      <c r="J11" s="107" t="s">
        <v>45</v>
      </c>
      <c r="K11" s="107" t="s">
        <v>21</v>
      </c>
      <c r="L11" s="136" t="s">
        <v>40</v>
      </c>
      <c r="M11" s="5"/>
    </row>
    <row r="12" ht="90" spans="1:13">
      <c r="A12" s="97" t="s">
        <v>433</v>
      </c>
      <c r="B12" s="6">
        <v>6</v>
      </c>
      <c r="C12" s="107" t="s">
        <v>46</v>
      </c>
      <c r="D12" s="107" t="s">
        <v>14</v>
      </c>
      <c r="E12" s="107" t="s">
        <v>16</v>
      </c>
      <c r="F12" s="107" t="s">
        <v>47</v>
      </c>
      <c r="G12" s="107" t="s">
        <v>673</v>
      </c>
      <c r="H12" s="159">
        <v>920</v>
      </c>
      <c r="I12" s="107" t="s">
        <v>49</v>
      </c>
      <c r="J12" s="136" t="s">
        <v>50</v>
      </c>
      <c r="K12" s="107" t="s">
        <v>21</v>
      </c>
      <c r="L12" s="136" t="s">
        <v>51</v>
      </c>
      <c r="M12" s="5"/>
    </row>
    <row r="13" ht="72" spans="1:13">
      <c r="A13" s="97" t="s">
        <v>433</v>
      </c>
      <c r="B13" s="6">
        <v>7</v>
      </c>
      <c r="C13" s="107" t="s">
        <v>52</v>
      </c>
      <c r="D13" s="107" t="s">
        <v>14</v>
      </c>
      <c r="E13" s="107" t="s">
        <v>16</v>
      </c>
      <c r="F13" s="107" t="s">
        <v>53</v>
      </c>
      <c r="G13" s="107" t="s">
        <v>435</v>
      </c>
      <c r="H13" s="107">
        <v>116</v>
      </c>
      <c r="I13" s="138" t="s">
        <v>55</v>
      </c>
      <c r="J13" s="138" t="s">
        <v>56</v>
      </c>
      <c r="K13" s="107" t="s">
        <v>21</v>
      </c>
      <c r="L13" s="136" t="s">
        <v>57</v>
      </c>
      <c r="M13" s="5" t="s">
        <v>436</v>
      </c>
    </row>
    <row r="14" ht="67" customHeight="1" spans="1:13">
      <c r="A14" s="97" t="s">
        <v>433</v>
      </c>
      <c r="B14" s="6">
        <v>8</v>
      </c>
      <c r="C14" s="107" t="s">
        <v>58</v>
      </c>
      <c r="D14" s="107" t="s">
        <v>14</v>
      </c>
      <c r="E14" s="107" t="s">
        <v>16</v>
      </c>
      <c r="F14" s="107" t="s">
        <v>59</v>
      </c>
      <c r="G14" s="107" t="s">
        <v>437</v>
      </c>
      <c r="H14" s="107">
        <v>30</v>
      </c>
      <c r="I14" s="107" t="s">
        <v>61</v>
      </c>
      <c r="J14" s="132" t="s">
        <v>674</v>
      </c>
      <c r="K14" s="107" t="s">
        <v>21</v>
      </c>
      <c r="L14" s="136" t="s">
        <v>63</v>
      </c>
      <c r="M14" s="5" t="s">
        <v>438</v>
      </c>
    </row>
    <row r="15" ht="67" customHeight="1" spans="1:13">
      <c r="A15" s="97" t="s">
        <v>433</v>
      </c>
      <c r="B15" s="6">
        <v>9</v>
      </c>
      <c r="C15" s="107" t="s">
        <v>64</v>
      </c>
      <c r="D15" s="107" t="s">
        <v>14</v>
      </c>
      <c r="E15" s="107" t="s">
        <v>16</v>
      </c>
      <c r="F15" s="107" t="s">
        <v>65</v>
      </c>
      <c r="G15" s="107" t="s">
        <v>66</v>
      </c>
      <c r="H15" s="107">
        <v>50</v>
      </c>
      <c r="I15" s="107" t="s">
        <v>67</v>
      </c>
      <c r="J15" s="136" t="s">
        <v>68</v>
      </c>
      <c r="K15" s="107" t="s">
        <v>21</v>
      </c>
      <c r="L15" s="136" t="s">
        <v>69</v>
      </c>
      <c r="M15" s="5"/>
    </row>
    <row r="16" ht="76" customHeight="1" spans="1:13">
      <c r="A16" s="97" t="s">
        <v>433</v>
      </c>
      <c r="B16" s="6">
        <v>10</v>
      </c>
      <c r="C16" s="107" t="s">
        <v>70</v>
      </c>
      <c r="D16" s="107" t="s">
        <v>14</v>
      </c>
      <c r="E16" s="159" t="s">
        <v>16</v>
      </c>
      <c r="F16" s="107" t="s">
        <v>71</v>
      </c>
      <c r="G16" s="107" t="s">
        <v>72</v>
      </c>
      <c r="H16" s="107">
        <v>125</v>
      </c>
      <c r="I16" s="107" t="s">
        <v>73</v>
      </c>
      <c r="J16" s="132" t="s">
        <v>74</v>
      </c>
      <c r="K16" s="107" t="s">
        <v>21</v>
      </c>
      <c r="L16" s="136" t="s">
        <v>75</v>
      </c>
      <c r="M16" s="5"/>
    </row>
    <row r="17" ht="72" spans="1:13">
      <c r="A17" s="97" t="s">
        <v>433</v>
      </c>
      <c r="B17" s="6">
        <v>11</v>
      </c>
      <c r="C17" s="107" t="s">
        <v>76</v>
      </c>
      <c r="D17" s="107" t="s">
        <v>14</v>
      </c>
      <c r="E17" s="107" t="s">
        <v>16</v>
      </c>
      <c r="F17" s="107" t="s">
        <v>77</v>
      </c>
      <c r="G17" s="107" t="s">
        <v>439</v>
      </c>
      <c r="H17" s="107">
        <v>285</v>
      </c>
      <c r="I17" s="107" t="s">
        <v>79</v>
      </c>
      <c r="J17" s="132" t="s">
        <v>80</v>
      </c>
      <c r="K17" s="107" t="s">
        <v>21</v>
      </c>
      <c r="L17" s="5" t="s">
        <v>81</v>
      </c>
      <c r="M17" s="5"/>
    </row>
    <row r="18" ht="126" spans="1:13">
      <c r="A18" s="97" t="s">
        <v>433</v>
      </c>
      <c r="B18" s="6">
        <v>12</v>
      </c>
      <c r="C18" s="107" t="s">
        <v>90</v>
      </c>
      <c r="D18" s="107" t="s">
        <v>14</v>
      </c>
      <c r="E18" s="107" t="s">
        <v>16</v>
      </c>
      <c r="F18" s="107" t="s">
        <v>91</v>
      </c>
      <c r="G18" s="107" t="s">
        <v>92</v>
      </c>
      <c r="H18" s="159">
        <v>2789</v>
      </c>
      <c r="I18" s="107" t="s">
        <v>93</v>
      </c>
      <c r="J18" s="107" t="s">
        <v>94</v>
      </c>
      <c r="K18" s="107" t="s">
        <v>21</v>
      </c>
      <c r="L18" s="107" t="s">
        <v>441</v>
      </c>
      <c r="M18" s="5" t="s">
        <v>442</v>
      </c>
    </row>
    <row r="19" ht="118" customHeight="1" spans="1:13">
      <c r="A19" s="97" t="s">
        <v>433</v>
      </c>
      <c r="B19" s="6">
        <v>13</v>
      </c>
      <c r="C19" s="107" t="s">
        <v>96</v>
      </c>
      <c r="D19" s="107" t="s">
        <v>14</v>
      </c>
      <c r="E19" s="159" t="s">
        <v>16</v>
      </c>
      <c r="F19" s="107" t="s">
        <v>97</v>
      </c>
      <c r="G19" s="107" t="s">
        <v>98</v>
      </c>
      <c r="H19" s="107">
        <v>135</v>
      </c>
      <c r="I19" s="107" t="s">
        <v>99</v>
      </c>
      <c r="J19" s="132" t="s">
        <v>100</v>
      </c>
      <c r="K19" s="107" t="s">
        <v>21</v>
      </c>
      <c r="L19" s="132" t="s">
        <v>75</v>
      </c>
      <c r="M19" s="5"/>
    </row>
    <row r="20" ht="108" spans="1:13">
      <c r="A20" s="97" t="s">
        <v>433</v>
      </c>
      <c r="B20" s="6">
        <v>14</v>
      </c>
      <c r="C20" s="107" t="s">
        <v>101</v>
      </c>
      <c r="D20" s="107" t="s">
        <v>14</v>
      </c>
      <c r="E20" s="107" t="s">
        <v>16</v>
      </c>
      <c r="F20" s="107" t="s">
        <v>102</v>
      </c>
      <c r="G20" s="107" t="s">
        <v>443</v>
      </c>
      <c r="H20" s="107">
        <v>761</v>
      </c>
      <c r="I20" s="107" t="s">
        <v>104</v>
      </c>
      <c r="J20" s="132" t="s">
        <v>105</v>
      </c>
      <c r="K20" s="107" t="s">
        <v>21</v>
      </c>
      <c r="L20" s="132" t="s">
        <v>444</v>
      </c>
      <c r="M20" s="5"/>
    </row>
    <row r="21" ht="117" customHeight="1" spans="1:13">
      <c r="A21" s="97" t="s">
        <v>440</v>
      </c>
      <c r="B21" s="6">
        <v>15</v>
      </c>
      <c r="C21" s="107" t="s">
        <v>107</v>
      </c>
      <c r="D21" s="107" t="s">
        <v>108</v>
      </c>
      <c r="E21" s="107" t="s">
        <v>16</v>
      </c>
      <c r="F21" s="107" t="s">
        <v>109</v>
      </c>
      <c r="G21" s="107" t="s">
        <v>445</v>
      </c>
      <c r="H21" s="107">
        <v>346.6</v>
      </c>
      <c r="I21" s="107" t="s">
        <v>111</v>
      </c>
      <c r="J21" s="5" t="s">
        <v>112</v>
      </c>
      <c r="K21" s="5" t="s">
        <v>88</v>
      </c>
      <c r="L21" s="5" t="s">
        <v>81</v>
      </c>
      <c r="M21" s="5"/>
    </row>
    <row r="22" ht="92.1" customHeight="1" spans="1:13">
      <c r="A22" s="97" t="s">
        <v>440</v>
      </c>
      <c r="B22" s="6">
        <v>16</v>
      </c>
      <c r="C22" s="107" t="s">
        <v>113</v>
      </c>
      <c r="D22" s="107" t="s">
        <v>83</v>
      </c>
      <c r="E22" s="107" t="s">
        <v>16</v>
      </c>
      <c r="F22" s="107" t="s">
        <v>114</v>
      </c>
      <c r="G22" s="107" t="s">
        <v>115</v>
      </c>
      <c r="H22" s="107">
        <v>315</v>
      </c>
      <c r="I22" s="107" t="s">
        <v>116</v>
      </c>
      <c r="J22" s="5" t="s">
        <v>117</v>
      </c>
      <c r="K22" s="5" t="s">
        <v>88</v>
      </c>
      <c r="L22" s="5" t="s">
        <v>81</v>
      </c>
      <c r="M22" s="5"/>
    </row>
    <row r="23" ht="92.1" customHeight="1" spans="1:13">
      <c r="A23" s="97" t="s">
        <v>440</v>
      </c>
      <c r="B23" s="6">
        <v>17</v>
      </c>
      <c r="C23" s="107" t="s">
        <v>118</v>
      </c>
      <c r="D23" s="107" t="s">
        <v>14</v>
      </c>
      <c r="E23" s="107" t="s">
        <v>16</v>
      </c>
      <c r="F23" s="107" t="s">
        <v>53</v>
      </c>
      <c r="G23" s="107" t="s">
        <v>446</v>
      </c>
      <c r="H23" s="107">
        <v>235.77</v>
      </c>
      <c r="I23" s="107" t="s">
        <v>120</v>
      </c>
      <c r="J23" s="5" t="s">
        <v>121</v>
      </c>
      <c r="K23" s="5" t="s">
        <v>88</v>
      </c>
      <c r="L23" s="5" t="s">
        <v>122</v>
      </c>
      <c r="M23" s="5"/>
    </row>
    <row r="24" ht="91" customHeight="1" spans="1:13">
      <c r="A24" s="97" t="s">
        <v>440</v>
      </c>
      <c r="B24" s="6">
        <v>18</v>
      </c>
      <c r="C24" s="107" t="s">
        <v>123</v>
      </c>
      <c r="D24" s="107" t="s">
        <v>14</v>
      </c>
      <c r="E24" s="107" t="s">
        <v>124</v>
      </c>
      <c r="F24" s="107" t="s">
        <v>125</v>
      </c>
      <c r="G24" s="107" t="s">
        <v>447</v>
      </c>
      <c r="H24" s="107">
        <v>424.1</v>
      </c>
      <c r="I24" s="107" t="s">
        <v>127</v>
      </c>
      <c r="J24" s="5" t="s">
        <v>128</v>
      </c>
      <c r="K24" s="5" t="s">
        <v>88</v>
      </c>
      <c r="L24" s="5" t="s">
        <v>122</v>
      </c>
      <c r="M24" s="5"/>
    </row>
    <row r="25" ht="121" customHeight="1" spans="1:13">
      <c r="A25" s="97" t="s">
        <v>433</v>
      </c>
      <c r="B25" s="6">
        <v>19</v>
      </c>
      <c r="C25" s="107" t="s">
        <v>675</v>
      </c>
      <c r="D25" s="107" t="s">
        <v>14</v>
      </c>
      <c r="E25" s="107" t="s">
        <v>16</v>
      </c>
      <c r="F25" s="107" t="s">
        <v>130</v>
      </c>
      <c r="G25" s="107" t="s">
        <v>131</v>
      </c>
      <c r="H25" s="107">
        <v>135.4</v>
      </c>
      <c r="I25" s="107" t="s">
        <v>132</v>
      </c>
      <c r="J25" s="132" t="s">
        <v>133</v>
      </c>
      <c r="K25" s="107" t="s">
        <v>21</v>
      </c>
      <c r="L25" s="5" t="s">
        <v>69</v>
      </c>
      <c r="M25" s="5" t="s">
        <v>448</v>
      </c>
    </row>
    <row r="26" ht="172" customHeight="1" spans="1:13">
      <c r="A26" s="97" t="s">
        <v>440</v>
      </c>
      <c r="B26" s="6">
        <v>20</v>
      </c>
      <c r="C26" s="107" t="s">
        <v>134</v>
      </c>
      <c r="D26" s="107" t="s">
        <v>14</v>
      </c>
      <c r="E26" s="107" t="s">
        <v>16</v>
      </c>
      <c r="F26" s="107" t="s">
        <v>135</v>
      </c>
      <c r="G26" s="107" t="s">
        <v>136</v>
      </c>
      <c r="H26" s="107">
        <v>198</v>
      </c>
      <c r="I26" s="107" t="s">
        <v>137</v>
      </c>
      <c r="J26" s="5" t="s">
        <v>138</v>
      </c>
      <c r="K26" s="5" t="s">
        <v>88</v>
      </c>
      <c r="L26" s="5" t="s">
        <v>139</v>
      </c>
      <c r="M26" s="5"/>
    </row>
    <row r="27" ht="224" customHeight="1" spans="1:13">
      <c r="A27" s="97" t="s">
        <v>440</v>
      </c>
      <c r="B27" s="6">
        <v>21</v>
      </c>
      <c r="C27" s="107" t="s">
        <v>140</v>
      </c>
      <c r="D27" s="107" t="s">
        <v>14</v>
      </c>
      <c r="E27" s="107" t="s">
        <v>16</v>
      </c>
      <c r="F27" s="107" t="s">
        <v>141</v>
      </c>
      <c r="G27" s="107" t="s">
        <v>142</v>
      </c>
      <c r="H27" s="107">
        <v>900</v>
      </c>
      <c r="I27" s="107" t="s">
        <v>143</v>
      </c>
      <c r="J27" s="5" t="s">
        <v>144</v>
      </c>
      <c r="K27" s="5" t="s">
        <v>88</v>
      </c>
      <c r="L27" s="5" t="s">
        <v>139</v>
      </c>
      <c r="M27" s="5"/>
    </row>
    <row r="28" ht="108" customHeight="1" spans="1:13">
      <c r="A28" s="97" t="s">
        <v>440</v>
      </c>
      <c r="B28" s="6">
        <v>22</v>
      </c>
      <c r="C28" s="107" t="s">
        <v>151</v>
      </c>
      <c r="D28" s="107" t="s">
        <v>14</v>
      </c>
      <c r="E28" s="107" t="s">
        <v>16</v>
      </c>
      <c r="F28" s="107" t="s">
        <v>141</v>
      </c>
      <c r="G28" s="107" t="s">
        <v>152</v>
      </c>
      <c r="H28" s="107">
        <v>168.3</v>
      </c>
      <c r="I28" s="107" t="s">
        <v>153</v>
      </c>
      <c r="J28" s="5" t="s">
        <v>154</v>
      </c>
      <c r="K28" s="5" t="s">
        <v>88</v>
      </c>
      <c r="L28" s="5" t="s">
        <v>139</v>
      </c>
      <c r="M28" s="5"/>
    </row>
    <row r="29" s="2" customFormat="1" ht="96.95" customHeight="1" spans="1:13">
      <c r="A29" s="97" t="s">
        <v>440</v>
      </c>
      <c r="B29" s="6">
        <v>23</v>
      </c>
      <c r="C29" s="107" t="s">
        <v>155</v>
      </c>
      <c r="D29" s="107" t="s">
        <v>14</v>
      </c>
      <c r="E29" s="107" t="s">
        <v>16</v>
      </c>
      <c r="F29" s="107" t="s">
        <v>157</v>
      </c>
      <c r="G29" s="107" t="s">
        <v>158</v>
      </c>
      <c r="H29" s="107">
        <v>1200</v>
      </c>
      <c r="I29" s="107" t="s">
        <v>159</v>
      </c>
      <c r="J29" s="5" t="s">
        <v>160</v>
      </c>
      <c r="K29" s="5" t="s">
        <v>88</v>
      </c>
      <c r="L29" s="5" t="s">
        <v>161</v>
      </c>
      <c r="M29" s="5"/>
    </row>
    <row r="30" ht="114" customHeight="1" spans="1:13">
      <c r="A30" s="97" t="s">
        <v>440</v>
      </c>
      <c r="B30" s="6">
        <v>24</v>
      </c>
      <c r="C30" s="107" t="s">
        <v>177</v>
      </c>
      <c r="D30" s="107" t="s">
        <v>83</v>
      </c>
      <c r="E30" s="107" t="s">
        <v>16</v>
      </c>
      <c r="F30" s="107" t="s">
        <v>24</v>
      </c>
      <c r="G30" s="107" t="s">
        <v>178</v>
      </c>
      <c r="H30" s="107">
        <v>990</v>
      </c>
      <c r="I30" s="107" t="s">
        <v>179</v>
      </c>
      <c r="J30" s="5" t="s">
        <v>180</v>
      </c>
      <c r="K30" s="5" t="s">
        <v>88</v>
      </c>
      <c r="L30" s="5" t="s">
        <v>181</v>
      </c>
      <c r="M30" s="5"/>
    </row>
    <row r="31" s="2" customFormat="1" ht="74.1" customHeight="1" spans="1:13">
      <c r="A31" s="120" t="s">
        <v>449</v>
      </c>
      <c r="B31" s="6">
        <v>25</v>
      </c>
      <c r="C31" s="107" t="s">
        <v>182</v>
      </c>
      <c r="D31" s="107" t="s">
        <v>14</v>
      </c>
      <c r="E31" s="107" t="s">
        <v>16</v>
      </c>
      <c r="F31" s="107" t="s">
        <v>183</v>
      </c>
      <c r="G31" s="107" t="s">
        <v>184</v>
      </c>
      <c r="H31" s="107">
        <v>50</v>
      </c>
      <c r="I31" s="107" t="s">
        <v>185</v>
      </c>
      <c r="J31" s="5" t="s">
        <v>186</v>
      </c>
      <c r="K31" s="107" t="s">
        <v>187</v>
      </c>
      <c r="L31" s="5" t="s">
        <v>188</v>
      </c>
      <c r="M31" s="5"/>
    </row>
    <row r="32" s="1" customFormat="1" ht="239" customHeight="1" spans="1:13">
      <c r="A32" s="97" t="s">
        <v>450</v>
      </c>
      <c r="B32" s="6">
        <v>26</v>
      </c>
      <c r="C32" s="107" t="s">
        <v>189</v>
      </c>
      <c r="D32" s="107" t="s">
        <v>14</v>
      </c>
      <c r="E32" s="107" t="s">
        <v>124</v>
      </c>
      <c r="F32" s="107" t="s">
        <v>190</v>
      </c>
      <c r="G32" s="157" t="s">
        <v>451</v>
      </c>
      <c r="H32" s="160">
        <v>194.9</v>
      </c>
      <c r="I32" s="162" t="s">
        <v>452</v>
      </c>
      <c r="J32" s="111" t="s">
        <v>453</v>
      </c>
      <c r="K32" s="107" t="s">
        <v>194</v>
      </c>
      <c r="L32" s="107" t="s">
        <v>195</v>
      </c>
      <c r="M32" s="5"/>
    </row>
    <row r="33" s="1" customFormat="1" ht="134" customHeight="1" spans="1:13">
      <c r="A33" s="97" t="s">
        <v>440</v>
      </c>
      <c r="B33" s="6">
        <v>27</v>
      </c>
      <c r="C33" s="107" t="s">
        <v>196</v>
      </c>
      <c r="D33" s="107" t="s">
        <v>14</v>
      </c>
      <c r="E33" s="107" t="s">
        <v>16</v>
      </c>
      <c r="F33" s="107" t="s">
        <v>197</v>
      </c>
      <c r="G33" s="107" t="s">
        <v>454</v>
      </c>
      <c r="H33" s="107">
        <v>200</v>
      </c>
      <c r="I33" s="107" t="s">
        <v>199</v>
      </c>
      <c r="J33" s="5" t="s">
        <v>200</v>
      </c>
      <c r="K33" s="107" t="s">
        <v>201</v>
      </c>
      <c r="L33" s="107" t="s">
        <v>75</v>
      </c>
      <c r="M33" s="5"/>
    </row>
    <row r="34" customFormat="1" ht="114" customHeight="1" spans="1:13">
      <c r="A34" s="147" t="s">
        <v>455</v>
      </c>
      <c r="B34" s="6">
        <v>28</v>
      </c>
      <c r="C34" s="107" t="s">
        <v>456</v>
      </c>
      <c r="D34" s="107" t="s">
        <v>14</v>
      </c>
      <c r="E34" s="107" t="s">
        <v>16</v>
      </c>
      <c r="F34" s="107" t="s">
        <v>457</v>
      </c>
      <c r="G34" s="107" t="s">
        <v>458</v>
      </c>
      <c r="H34" s="107">
        <v>550.9</v>
      </c>
      <c r="I34" s="107" t="s">
        <v>676</v>
      </c>
      <c r="J34" s="5" t="s">
        <v>677</v>
      </c>
      <c r="K34" s="5" t="s">
        <v>461</v>
      </c>
      <c r="L34" s="5" t="s">
        <v>462</v>
      </c>
      <c r="M34" s="5" t="s">
        <v>463</v>
      </c>
    </row>
    <row r="35" customFormat="1" ht="65" customHeight="1" spans="1:13">
      <c r="A35" s="97" t="s">
        <v>440</v>
      </c>
      <c r="B35" s="6">
        <v>29</v>
      </c>
      <c r="C35" s="107" t="s">
        <v>172</v>
      </c>
      <c r="D35" s="107" t="s">
        <v>14</v>
      </c>
      <c r="E35" s="107" t="s">
        <v>16</v>
      </c>
      <c r="F35" s="107" t="s">
        <v>173</v>
      </c>
      <c r="G35" s="107" t="s">
        <v>174</v>
      </c>
      <c r="H35" s="107">
        <v>263.85</v>
      </c>
      <c r="I35" s="107" t="s">
        <v>175</v>
      </c>
      <c r="J35" s="5" t="s">
        <v>176</v>
      </c>
      <c r="K35" s="5" t="s">
        <v>88</v>
      </c>
      <c r="L35" s="5" t="s">
        <v>122</v>
      </c>
      <c r="M35" s="5"/>
    </row>
    <row r="36" ht="120" customHeight="1" spans="1:13">
      <c r="A36" s="97" t="s">
        <v>429</v>
      </c>
      <c r="B36" s="6">
        <v>30</v>
      </c>
      <c r="C36" s="107" t="s">
        <v>203</v>
      </c>
      <c r="D36" s="107" t="s">
        <v>14</v>
      </c>
      <c r="E36" s="107" t="s">
        <v>16</v>
      </c>
      <c r="F36" s="107" t="s">
        <v>204</v>
      </c>
      <c r="G36" s="107" t="s">
        <v>205</v>
      </c>
      <c r="H36" s="157">
        <v>50</v>
      </c>
      <c r="I36" s="107" t="s">
        <v>206</v>
      </c>
      <c r="J36" s="5" t="s">
        <v>207</v>
      </c>
      <c r="K36" s="5" t="s">
        <v>21</v>
      </c>
      <c r="L36" s="5" t="s">
        <v>122</v>
      </c>
      <c r="M36" s="5"/>
    </row>
    <row r="37" ht="162" customHeight="1" spans="1:13">
      <c r="A37" s="97" t="s">
        <v>429</v>
      </c>
      <c r="B37" s="6">
        <v>31</v>
      </c>
      <c r="C37" s="107" t="s">
        <v>208</v>
      </c>
      <c r="D37" s="107" t="s">
        <v>83</v>
      </c>
      <c r="E37" s="107" t="s">
        <v>16</v>
      </c>
      <c r="F37" s="107" t="s">
        <v>209</v>
      </c>
      <c r="G37" s="107" t="s">
        <v>210</v>
      </c>
      <c r="H37" s="158">
        <v>50</v>
      </c>
      <c r="I37" s="107" t="s">
        <v>211</v>
      </c>
      <c r="J37" s="5" t="s">
        <v>212</v>
      </c>
      <c r="K37" s="107" t="s">
        <v>21</v>
      </c>
      <c r="L37" s="5" t="s">
        <v>81</v>
      </c>
      <c r="M37" s="5"/>
    </row>
    <row r="38" ht="121" customHeight="1" spans="1:13">
      <c r="A38" s="97" t="s">
        <v>429</v>
      </c>
      <c r="B38" s="6">
        <v>32</v>
      </c>
      <c r="C38" s="107" t="s">
        <v>213</v>
      </c>
      <c r="D38" s="107" t="s">
        <v>14</v>
      </c>
      <c r="E38" s="107" t="s">
        <v>16</v>
      </c>
      <c r="F38" s="107" t="s">
        <v>214</v>
      </c>
      <c r="G38" s="107" t="s">
        <v>215</v>
      </c>
      <c r="H38" s="157">
        <v>50</v>
      </c>
      <c r="I38" s="107" t="s">
        <v>216</v>
      </c>
      <c r="J38" s="5" t="s">
        <v>217</v>
      </c>
      <c r="K38" s="107" t="s">
        <v>21</v>
      </c>
      <c r="L38" s="5" t="s">
        <v>81</v>
      </c>
      <c r="M38" s="5"/>
    </row>
    <row r="39" ht="92" customHeight="1" spans="1:13">
      <c r="A39" s="97" t="s">
        <v>433</v>
      </c>
      <c r="B39" s="6">
        <v>33</v>
      </c>
      <c r="C39" s="107" t="s">
        <v>218</v>
      </c>
      <c r="D39" s="107" t="s">
        <v>14</v>
      </c>
      <c r="E39" s="107" t="s">
        <v>16</v>
      </c>
      <c r="F39" s="107" t="s">
        <v>219</v>
      </c>
      <c r="G39" s="107" t="s">
        <v>220</v>
      </c>
      <c r="H39" s="107">
        <v>50</v>
      </c>
      <c r="I39" s="107" t="s">
        <v>221</v>
      </c>
      <c r="J39" s="5" t="s">
        <v>222</v>
      </c>
      <c r="K39" s="107" t="s">
        <v>21</v>
      </c>
      <c r="L39" s="5" t="s">
        <v>69</v>
      </c>
      <c r="M39" s="5"/>
    </row>
    <row r="40" ht="74.1" customHeight="1" spans="1:13">
      <c r="A40" s="147" t="s">
        <v>449</v>
      </c>
      <c r="B40" s="6">
        <v>34</v>
      </c>
      <c r="C40" s="107" t="s">
        <v>223</v>
      </c>
      <c r="D40" s="107" t="s">
        <v>14</v>
      </c>
      <c r="E40" s="107" t="s">
        <v>16</v>
      </c>
      <c r="F40" s="107" t="s">
        <v>224</v>
      </c>
      <c r="G40" s="107" t="s">
        <v>679</v>
      </c>
      <c r="H40" s="107">
        <v>50</v>
      </c>
      <c r="I40" s="107" t="s">
        <v>226</v>
      </c>
      <c r="J40" s="5" t="s">
        <v>227</v>
      </c>
      <c r="K40" s="107" t="s">
        <v>21</v>
      </c>
      <c r="L40" s="5" t="s">
        <v>195</v>
      </c>
      <c r="M40" s="5"/>
    </row>
    <row r="41" ht="74.1" customHeight="1" spans="1:13">
      <c r="A41" s="97" t="s">
        <v>433</v>
      </c>
      <c r="B41" s="6">
        <v>35</v>
      </c>
      <c r="C41" s="107" t="s">
        <v>680</v>
      </c>
      <c r="D41" s="107" t="s">
        <v>14</v>
      </c>
      <c r="E41" s="107" t="s">
        <v>16</v>
      </c>
      <c r="F41" s="107" t="s">
        <v>229</v>
      </c>
      <c r="G41" s="107" t="s">
        <v>230</v>
      </c>
      <c r="H41" s="107">
        <v>50</v>
      </c>
      <c r="I41" s="107" t="s">
        <v>231</v>
      </c>
      <c r="J41" s="5" t="s">
        <v>232</v>
      </c>
      <c r="K41" s="107" t="s">
        <v>21</v>
      </c>
      <c r="L41" s="5" t="s">
        <v>89</v>
      </c>
      <c r="M41" s="5"/>
    </row>
    <row r="42" ht="95" customHeight="1" spans="1:13">
      <c r="A42" s="97" t="s">
        <v>433</v>
      </c>
      <c r="B42" s="6">
        <v>36</v>
      </c>
      <c r="C42" s="107" t="s">
        <v>233</v>
      </c>
      <c r="D42" s="107" t="s">
        <v>14</v>
      </c>
      <c r="E42" s="107" t="s">
        <v>16</v>
      </c>
      <c r="F42" s="107" t="s">
        <v>234</v>
      </c>
      <c r="G42" s="107" t="s">
        <v>235</v>
      </c>
      <c r="H42" s="107">
        <v>50</v>
      </c>
      <c r="I42" s="107" t="s">
        <v>236</v>
      </c>
      <c r="J42" s="132" t="s">
        <v>237</v>
      </c>
      <c r="K42" s="107" t="s">
        <v>21</v>
      </c>
      <c r="L42" s="5" t="s">
        <v>75</v>
      </c>
      <c r="M42" s="5"/>
    </row>
    <row r="43" s="2" customFormat="1" ht="54" spans="1:13">
      <c r="A43" s="147" t="s">
        <v>433</v>
      </c>
      <c r="B43" s="6">
        <v>37</v>
      </c>
      <c r="C43" s="107" t="s">
        <v>238</v>
      </c>
      <c r="D43" s="107" t="s">
        <v>14</v>
      </c>
      <c r="E43" s="107" t="s">
        <v>16</v>
      </c>
      <c r="F43" s="107" t="s">
        <v>239</v>
      </c>
      <c r="G43" s="107" t="s">
        <v>497</v>
      </c>
      <c r="H43" s="107">
        <v>50</v>
      </c>
      <c r="I43" s="107" t="s">
        <v>241</v>
      </c>
      <c r="J43" s="5" t="s">
        <v>242</v>
      </c>
      <c r="K43" s="5" t="s">
        <v>21</v>
      </c>
      <c r="L43" s="5" t="s">
        <v>188</v>
      </c>
      <c r="M43" s="5"/>
    </row>
    <row r="44" ht="74.1" customHeight="1" spans="1:13">
      <c r="A44" s="97" t="s">
        <v>433</v>
      </c>
      <c r="B44" s="6">
        <v>38</v>
      </c>
      <c r="C44" s="107" t="s">
        <v>243</v>
      </c>
      <c r="D44" s="107" t="s">
        <v>14</v>
      </c>
      <c r="E44" s="107" t="s">
        <v>16</v>
      </c>
      <c r="F44" s="107" t="s">
        <v>244</v>
      </c>
      <c r="G44" s="107" t="s">
        <v>245</v>
      </c>
      <c r="H44" s="107">
        <v>50</v>
      </c>
      <c r="I44" s="107" t="s">
        <v>246</v>
      </c>
      <c r="J44" s="5" t="s">
        <v>247</v>
      </c>
      <c r="K44" s="107" t="s">
        <v>21</v>
      </c>
      <c r="L44" s="5" t="s">
        <v>248</v>
      </c>
      <c r="M44" s="5"/>
    </row>
    <row r="45" ht="74.1" customHeight="1" spans="1:13">
      <c r="A45" s="97" t="s">
        <v>686</v>
      </c>
      <c r="B45" s="6">
        <v>39</v>
      </c>
      <c r="C45" s="107" t="s">
        <v>464</v>
      </c>
      <c r="D45" s="107" t="s">
        <v>14</v>
      </c>
      <c r="E45" s="107" t="s">
        <v>16</v>
      </c>
      <c r="F45" s="107" t="s">
        <v>465</v>
      </c>
      <c r="G45" s="107" t="s">
        <v>687</v>
      </c>
      <c r="H45" s="107">
        <v>392</v>
      </c>
      <c r="I45" s="107" t="s">
        <v>467</v>
      </c>
      <c r="J45" s="5" t="s">
        <v>468</v>
      </c>
      <c r="K45" s="107" t="s">
        <v>469</v>
      </c>
      <c r="L45" s="5" t="s">
        <v>470</v>
      </c>
      <c r="M45" s="5" t="s">
        <v>471</v>
      </c>
    </row>
    <row r="46" ht="45.95" customHeight="1" spans="2:13">
      <c r="B46" s="109">
        <v>41</v>
      </c>
      <c r="C46" s="110" t="s">
        <v>249</v>
      </c>
      <c r="D46" s="107"/>
      <c r="E46" s="107"/>
      <c r="F46" s="107"/>
      <c r="G46" s="107"/>
      <c r="H46" s="161">
        <f>SUM(H47:H87)</f>
        <v>3109.430244</v>
      </c>
      <c r="I46" s="107"/>
      <c r="J46" s="5"/>
      <c r="K46" s="5"/>
      <c r="L46" s="5"/>
      <c r="M46" s="5"/>
    </row>
    <row r="47" ht="72" customHeight="1" spans="1:13">
      <c r="A47" s="97" t="s">
        <v>433</v>
      </c>
      <c r="B47" s="6">
        <v>1</v>
      </c>
      <c r="C47" s="107" t="s">
        <v>250</v>
      </c>
      <c r="D47" s="107" t="s">
        <v>251</v>
      </c>
      <c r="E47" s="107" t="s">
        <v>16</v>
      </c>
      <c r="F47" s="107" t="s">
        <v>252</v>
      </c>
      <c r="G47" s="107" t="s">
        <v>253</v>
      </c>
      <c r="H47" s="107">
        <v>180.3</v>
      </c>
      <c r="I47" s="107" t="s">
        <v>254</v>
      </c>
      <c r="J47" s="136" t="s">
        <v>255</v>
      </c>
      <c r="K47" s="136" t="s">
        <v>21</v>
      </c>
      <c r="L47" s="136" t="s">
        <v>256</v>
      </c>
      <c r="M47" s="5"/>
    </row>
    <row r="48" ht="143" customHeight="1" spans="1:13">
      <c r="A48" s="97" t="s">
        <v>433</v>
      </c>
      <c r="B48" s="6">
        <v>2</v>
      </c>
      <c r="C48" s="107" t="s">
        <v>257</v>
      </c>
      <c r="D48" s="107" t="s">
        <v>251</v>
      </c>
      <c r="E48" s="107" t="s">
        <v>124</v>
      </c>
      <c r="F48" s="107" t="s">
        <v>258</v>
      </c>
      <c r="G48" s="107" t="s">
        <v>259</v>
      </c>
      <c r="H48" s="107">
        <v>295.72</v>
      </c>
      <c r="I48" s="107" t="s">
        <v>260</v>
      </c>
      <c r="J48" s="136" t="s">
        <v>261</v>
      </c>
      <c r="K48" s="136" t="s">
        <v>21</v>
      </c>
      <c r="L48" s="136" t="s">
        <v>262</v>
      </c>
      <c r="M48" s="5"/>
    </row>
    <row r="49" ht="100" customHeight="1" spans="1:13">
      <c r="A49" s="97" t="s">
        <v>450</v>
      </c>
      <c r="B49" s="6">
        <v>3</v>
      </c>
      <c r="C49" s="107" t="s">
        <v>263</v>
      </c>
      <c r="D49" s="107" t="s">
        <v>264</v>
      </c>
      <c r="E49" s="107" t="s">
        <v>16</v>
      </c>
      <c r="F49" s="107" t="s">
        <v>265</v>
      </c>
      <c r="G49" s="107" t="s">
        <v>266</v>
      </c>
      <c r="H49" s="157">
        <v>98.1</v>
      </c>
      <c r="I49" s="107" t="s">
        <v>267</v>
      </c>
      <c r="J49" s="107" t="s">
        <v>268</v>
      </c>
      <c r="K49" s="132" t="s">
        <v>194</v>
      </c>
      <c r="L49" s="107" t="s">
        <v>269</v>
      </c>
      <c r="M49" s="5"/>
    </row>
    <row r="50" ht="87.95" customHeight="1" spans="1:13">
      <c r="A50" s="97" t="s">
        <v>450</v>
      </c>
      <c r="B50" s="6">
        <v>4</v>
      </c>
      <c r="C50" s="107" t="s">
        <v>270</v>
      </c>
      <c r="D50" s="107" t="s">
        <v>264</v>
      </c>
      <c r="E50" s="107" t="s">
        <v>124</v>
      </c>
      <c r="F50" s="107" t="s">
        <v>271</v>
      </c>
      <c r="G50" s="107" t="s">
        <v>272</v>
      </c>
      <c r="H50" s="157">
        <v>57.47</v>
      </c>
      <c r="I50" s="107" t="s">
        <v>273</v>
      </c>
      <c r="J50" s="107" t="s">
        <v>273</v>
      </c>
      <c r="K50" s="132" t="s">
        <v>194</v>
      </c>
      <c r="L50" s="107" t="s">
        <v>274</v>
      </c>
      <c r="M50" s="5"/>
    </row>
    <row r="51" ht="86" customHeight="1" spans="1:13">
      <c r="A51" s="97" t="s">
        <v>450</v>
      </c>
      <c r="B51" s="6">
        <v>5</v>
      </c>
      <c r="C51" s="107" t="s">
        <v>275</v>
      </c>
      <c r="D51" s="107" t="s">
        <v>264</v>
      </c>
      <c r="E51" s="107" t="s">
        <v>124</v>
      </c>
      <c r="F51" s="107" t="s">
        <v>276</v>
      </c>
      <c r="G51" s="107" t="s">
        <v>277</v>
      </c>
      <c r="H51" s="157">
        <v>42.55</v>
      </c>
      <c r="I51" s="107" t="s">
        <v>278</v>
      </c>
      <c r="J51" s="107" t="s">
        <v>278</v>
      </c>
      <c r="K51" s="132" t="s">
        <v>194</v>
      </c>
      <c r="L51" s="107" t="s">
        <v>279</v>
      </c>
      <c r="M51" s="5"/>
    </row>
    <row r="52" ht="116" customHeight="1" spans="1:13">
      <c r="A52" s="97" t="s">
        <v>450</v>
      </c>
      <c r="B52" s="6">
        <v>6</v>
      </c>
      <c r="C52" s="107" t="s">
        <v>280</v>
      </c>
      <c r="D52" s="107" t="s">
        <v>264</v>
      </c>
      <c r="E52" s="107" t="s">
        <v>16</v>
      </c>
      <c r="F52" s="107" t="s">
        <v>281</v>
      </c>
      <c r="G52" s="107" t="s">
        <v>282</v>
      </c>
      <c r="H52" s="157">
        <v>68.81</v>
      </c>
      <c r="I52" s="107" t="s">
        <v>283</v>
      </c>
      <c r="J52" s="5" t="s">
        <v>284</v>
      </c>
      <c r="K52" s="5" t="s">
        <v>194</v>
      </c>
      <c r="L52" s="5" t="s">
        <v>279</v>
      </c>
      <c r="M52" s="5"/>
    </row>
    <row r="53" ht="77" customHeight="1" spans="1:13">
      <c r="A53" s="97" t="s">
        <v>450</v>
      </c>
      <c r="B53" s="6">
        <v>7</v>
      </c>
      <c r="C53" s="107" t="s">
        <v>285</v>
      </c>
      <c r="D53" s="107" t="s">
        <v>264</v>
      </c>
      <c r="E53" s="107" t="s">
        <v>16</v>
      </c>
      <c r="F53" s="107" t="s">
        <v>286</v>
      </c>
      <c r="G53" s="107" t="s">
        <v>498</v>
      </c>
      <c r="H53" s="157">
        <v>110</v>
      </c>
      <c r="I53" s="107" t="s">
        <v>288</v>
      </c>
      <c r="J53" s="5" t="s">
        <v>289</v>
      </c>
      <c r="K53" s="132" t="s">
        <v>194</v>
      </c>
      <c r="L53" s="5" t="s">
        <v>290</v>
      </c>
      <c r="M53" s="5"/>
    </row>
    <row r="54" ht="73" customHeight="1" spans="1:13">
      <c r="A54" s="97" t="s">
        <v>450</v>
      </c>
      <c r="B54" s="6">
        <v>8</v>
      </c>
      <c r="C54" s="107" t="s">
        <v>291</v>
      </c>
      <c r="D54" s="107" t="s">
        <v>264</v>
      </c>
      <c r="E54" s="107" t="s">
        <v>16</v>
      </c>
      <c r="F54" s="107" t="s">
        <v>135</v>
      </c>
      <c r="G54" s="107" t="s">
        <v>499</v>
      </c>
      <c r="H54" s="157">
        <v>46.77</v>
      </c>
      <c r="I54" s="107" t="s">
        <v>293</v>
      </c>
      <c r="J54" s="132" t="s">
        <v>294</v>
      </c>
      <c r="K54" s="132" t="s">
        <v>194</v>
      </c>
      <c r="L54" s="132" t="s">
        <v>295</v>
      </c>
      <c r="M54" s="5"/>
    </row>
    <row r="55" ht="85" customHeight="1" spans="1:13">
      <c r="A55" s="97" t="s">
        <v>450</v>
      </c>
      <c r="B55" s="6">
        <v>9</v>
      </c>
      <c r="C55" s="107" t="s">
        <v>296</v>
      </c>
      <c r="D55" s="107" t="s">
        <v>297</v>
      </c>
      <c r="E55" s="107" t="s">
        <v>124</v>
      </c>
      <c r="F55" s="107" t="s">
        <v>298</v>
      </c>
      <c r="G55" s="107" t="s">
        <v>299</v>
      </c>
      <c r="H55" s="157">
        <v>98.94</v>
      </c>
      <c r="I55" s="107" t="s">
        <v>300</v>
      </c>
      <c r="J55" s="132" t="s">
        <v>301</v>
      </c>
      <c r="K55" s="132" t="s">
        <v>194</v>
      </c>
      <c r="L55" s="5" t="s">
        <v>302</v>
      </c>
      <c r="M55" s="5"/>
    </row>
    <row r="56" ht="75.95" customHeight="1" spans="1:13">
      <c r="A56" s="97" t="s">
        <v>450</v>
      </c>
      <c r="B56" s="6">
        <v>10</v>
      </c>
      <c r="C56" s="107" t="s">
        <v>303</v>
      </c>
      <c r="D56" s="107" t="s">
        <v>297</v>
      </c>
      <c r="E56" s="107" t="s">
        <v>124</v>
      </c>
      <c r="F56" s="107" t="s">
        <v>304</v>
      </c>
      <c r="G56" s="107" t="s">
        <v>305</v>
      </c>
      <c r="H56" s="157">
        <v>17.1</v>
      </c>
      <c r="I56" s="107" t="s">
        <v>306</v>
      </c>
      <c r="J56" s="5" t="s">
        <v>307</v>
      </c>
      <c r="K56" s="5" t="s">
        <v>194</v>
      </c>
      <c r="L56" s="5" t="s">
        <v>302</v>
      </c>
      <c r="M56" s="5"/>
    </row>
    <row r="57" ht="75.95" customHeight="1" spans="1:13">
      <c r="A57" s="97" t="s">
        <v>450</v>
      </c>
      <c r="B57" s="6">
        <v>11</v>
      </c>
      <c r="C57" s="107" t="s">
        <v>308</v>
      </c>
      <c r="D57" s="107" t="s">
        <v>297</v>
      </c>
      <c r="E57" s="107" t="s">
        <v>16</v>
      </c>
      <c r="F57" s="107" t="s">
        <v>309</v>
      </c>
      <c r="G57" s="107" t="s">
        <v>310</v>
      </c>
      <c r="H57" s="157">
        <v>59.05</v>
      </c>
      <c r="I57" s="107" t="s">
        <v>311</v>
      </c>
      <c r="J57" s="5" t="s">
        <v>312</v>
      </c>
      <c r="K57" s="132" t="s">
        <v>194</v>
      </c>
      <c r="L57" s="5" t="s">
        <v>313</v>
      </c>
      <c r="M57" s="5"/>
    </row>
    <row r="58" ht="79" customHeight="1" spans="1:13">
      <c r="A58" s="97" t="s">
        <v>450</v>
      </c>
      <c r="B58" s="6">
        <v>12</v>
      </c>
      <c r="C58" s="107" t="s">
        <v>314</v>
      </c>
      <c r="D58" s="107" t="s">
        <v>264</v>
      </c>
      <c r="E58" s="116" t="s">
        <v>16</v>
      </c>
      <c r="F58" s="116" t="s">
        <v>315</v>
      </c>
      <c r="G58" s="116" t="s">
        <v>316</v>
      </c>
      <c r="H58" s="157">
        <v>93.52</v>
      </c>
      <c r="I58" s="116" t="s">
        <v>317</v>
      </c>
      <c r="J58" s="148" t="s">
        <v>318</v>
      </c>
      <c r="K58" s="148" t="s">
        <v>194</v>
      </c>
      <c r="L58" s="5" t="s">
        <v>319</v>
      </c>
      <c r="M58" s="5"/>
    </row>
    <row r="59" ht="112" customHeight="1" spans="1:13">
      <c r="A59" s="97" t="s">
        <v>450</v>
      </c>
      <c r="B59" s="6">
        <v>13</v>
      </c>
      <c r="C59" s="107" t="s">
        <v>320</v>
      </c>
      <c r="D59" s="107" t="s">
        <v>264</v>
      </c>
      <c r="E59" s="107" t="s">
        <v>124</v>
      </c>
      <c r="F59" s="107" t="s">
        <v>321</v>
      </c>
      <c r="G59" s="107" t="s">
        <v>322</v>
      </c>
      <c r="H59" s="157">
        <v>99.5</v>
      </c>
      <c r="I59" s="107" t="s">
        <v>323</v>
      </c>
      <c r="J59" s="132" t="s">
        <v>324</v>
      </c>
      <c r="K59" s="132" t="s">
        <v>194</v>
      </c>
      <c r="L59" s="132" t="s">
        <v>325</v>
      </c>
      <c r="M59" s="5" t="s">
        <v>500</v>
      </c>
    </row>
    <row r="60" ht="81.95" customHeight="1" spans="1:13">
      <c r="A60" s="97" t="s">
        <v>450</v>
      </c>
      <c r="B60" s="6">
        <v>14</v>
      </c>
      <c r="C60" s="107" t="s">
        <v>326</v>
      </c>
      <c r="D60" s="107" t="s">
        <v>264</v>
      </c>
      <c r="E60" s="107" t="s">
        <v>124</v>
      </c>
      <c r="F60" s="159" t="s">
        <v>327</v>
      </c>
      <c r="G60" s="107" t="s">
        <v>328</v>
      </c>
      <c r="H60" s="157">
        <v>43.04</v>
      </c>
      <c r="I60" s="107" t="s">
        <v>329</v>
      </c>
      <c r="J60" s="5" t="s">
        <v>330</v>
      </c>
      <c r="K60" s="5" t="s">
        <v>194</v>
      </c>
      <c r="L60" s="5" t="s">
        <v>331</v>
      </c>
      <c r="M60" s="5"/>
    </row>
    <row r="61" ht="211" customHeight="1" spans="1:13">
      <c r="A61" s="97" t="s">
        <v>450</v>
      </c>
      <c r="B61" s="6">
        <v>15</v>
      </c>
      <c r="C61" s="107" t="s">
        <v>332</v>
      </c>
      <c r="D61" s="107" t="s">
        <v>264</v>
      </c>
      <c r="E61" s="159" t="s">
        <v>124</v>
      </c>
      <c r="F61" s="159" t="s">
        <v>239</v>
      </c>
      <c r="G61" s="107" t="s">
        <v>333</v>
      </c>
      <c r="H61" s="157">
        <v>33.13</v>
      </c>
      <c r="I61" s="107" t="s">
        <v>334</v>
      </c>
      <c r="J61" s="132" t="s">
        <v>335</v>
      </c>
      <c r="K61" s="132" t="s">
        <v>194</v>
      </c>
      <c r="L61" s="5" t="s">
        <v>331</v>
      </c>
      <c r="M61" s="5"/>
    </row>
    <row r="62" ht="111" customHeight="1" spans="1:13">
      <c r="A62" s="97" t="s">
        <v>450</v>
      </c>
      <c r="B62" s="6">
        <v>16</v>
      </c>
      <c r="C62" s="107" t="s">
        <v>336</v>
      </c>
      <c r="D62" s="107" t="s">
        <v>264</v>
      </c>
      <c r="E62" s="107" t="s">
        <v>124</v>
      </c>
      <c r="F62" s="159" t="s">
        <v>337</v>
      </c>
      <c r="G62" s="107" t="s">
        <v>338</v>
      </c>
      <c r="H62" s="157">
        <v>48.47</v>
      </c>
      <c r="I62" s="107" t="s">
        <v>339</v>
      </c>
      <c r="J62" s="132" t="s">
        <v>340</v>
      </c>
      <c r="K62" s="132" t="s">
        <v>194</v>
      </c>
      <c r="L62" s="5" t="s">
        <v>331</v>
      </c>
      <c r="M62" s="5"/>
    </row>
    <row r="63" ht="84" customHeight="1" spans="1:13">
      <c r="A63" s="97" t="s">
        <v>450</v>
      </c>
      <c r="B63" s="6">
        <v>17</v>
      </c>
      <c r="C63" s="107" t="s">
        <v>341</v>
      </c>
      <c r="D63" s="107" t="s">
        <v>264</v>
      </c>
      <c r="E63" s="107" t="s">
        <v>16</v>
      </c>
      <c r="F63" s="107" t="s">
        <v>342</v>
      </c>
      <c r="G63" s="107" t="s">
        <v>343</v>
      </c>
      <c r="H63" s="138">
        <v>94.86</v>
      </c>
      <c r="I63" s="107" t="s">
        <v>344</v>
      </c>
      <c r="J63" s="5" t="s">
        <v>345</v>
      </c>
      <c r="K63" s="5" t="s">
        <v>194</v>
      </c>
      <c r="L63" s="5" t="s">
        <v>346</v>
      </c>
      <c r="M63" s="5"/>
    </row>
    <row r="64" ht="84" customHeight="1" spans="1:13">
      <c r="A64" s="97" t="s">
        <v>450</v>
      </c>
      <c r="B64" s="6">
        <v>18</v>
      </c>
      <c r="C64" s="107" t="s">
        <v>347</v>
      </c>
      <c r="D64" s="107" t="s">
        <v>264</v>
      </c>
      <c r="E64" s="107" t="s">
        <v>16</v>
      </c>
      <c r="F64" s="107" t="s">
        <v>348</v>
      </c>
      <c r="G64" s="107" t="s">
        <v>349</v>
      </c>
      <c r="H64" s="157">
        <v>99.8</v>
      </c>
      <c r="I64" s="107" t="s">
        <v>350</v>
      </c>
      <c r="J64" s="132" t="s">
        <v>351</v>
      </c>
      <c r="K64" s="132" t="s">
        <v>194</v>
      </c>
      <c r="L64" s="132" t="s">
        <v>352</v>
      </c>
      <c r="M64" s="5" t="s">
        <v>501</v>
      </c>
    </row>
    <row r="65" ht="108" spans="1:13">
      <c r="A65" s="97" t="s">
        <v>450</v>
      </c>
      <c r="B65" s="6">
        <v>19</v>
      </c>
      <c r="C65" s="107" t="s">
        <v>353</v>
      </c>
      <c r="D65" s="107" t="s">
        <v>264</v>
      </c>
      <c r="E65" s="107" t="s">
        <v>124</v>
      </c>
      <c r="F65" s="107" t="s">
        <v>354</v>
      </c>
      <c r="G65" s="107" t="s">
        <v>355</v>
      </c>
      <c r="H65" s="157">
        <v>75.89</v>
      </c>
      <c r="I65" s="107" t="s">
        <v>356</v>
      </c>
      <c r="J65" s="132" t="s">
        <v>357</v>
      </c>
      <c r="K65" s="132" t="s">
        <v>194</v>
      </c>
      <c r="L65" s="5" t="s">
        <v>358</v>
      </c>
      <c r="M65" s="5"/>
    </row>
    <row r="66" ht="133" customHeight="1" spans="1:13">
      <c r="A66" s="147" t="s">
        <v>449</v>
      </c>
      <c r="B66" s="6">
        <v>20</v>
      </c>
      <c r="C66" s="107" t="s">
        <v>359</v>
      </c>
      <c r="D66" s="107" t="s">
        <v>264</v>
      </c>
      <c r="E66" s="116" t="s">
        <v>124</v>
      </c>
      <c r="F66" s="116" t="s">
        <v>360</v>
      </c>
      <c r="G66" s="116" t="s">
        <v>361</v>
      </c>
      <c r="H66" s="116">
        <v>110</v>
      </c>
      <c r="I66" s="116" t="s">
        <v>362</v>
      </c>
      <c r="J66" s="148" t="s">
        <v>363</v>
      </c>
      <c r="K66" s="148" t="s">
        <v>194</v>
      </c>
      <c r="L66" s="5" t="s">
        <v>358</v>
      </c>
      <c r="M66" s="5"/>
    </row>
    <row r="67" ht="76" customHeight="1" spans="1:13">
      <c r="A67" s="147" t="s">
        <v>455</v>
      </c>
      <c r="B67" s="6">
        <v>21</v>
      </c>
      <c r="C67" s="107" t="s">
        <v>502</v>
      </c>
      <c r="D67" s="107" t="s">
        <v>264</v>
      </c>
      <c r="E67" s="116" t="s">
        <v>16</v>
      </c>
      <c r="F67" s="116" t="s">
        <v>503</v>
      </c>
      <c r="G67" s="116" t="s">
        <v>504</v>
      </c>
      <c r="H67" s="116">
        <v>100.51</v>
      </c>
      <c r="I67" s="116" t="s">
        <v>505</v>
      </c>
      <c r="J67" s="117" t="s">
        <v>506</v>
      </c>
      <c r="K67" s="117" t="s">
        <v>194</v>
      </c>
      <c r="L67" s="5" t="s">
        <v>663</v>
      </c>
      <c r="M67" s="5"/>
    </row>
    <row r="68" ht="74" customHeight="1" spans="1:13">
      <c r="A68" s="147" t="s">
        <v>455</v>
      </c>
      <c r="B68" s="6">
        <v>22</v>
      </c>
      <c r="C68" s="107" t="s">
        <v>508</v>
      </c>
      <c r="D68" s="107" t="s">
        <v>264</v>
      </c>
      <c r="E68" s="116" t="s">
        <v>16</v>
      </c>
      <c r="F68" s="116" t="s">
        <v>509</v>
      </c>
      <c r="G68" s="116" t="s">
        <v>510</v>
      </c>
      <c r="H68" s="116">
        <v>171.32</v>
      </c>
      <c r="I68" s="116" t="s">
        <v>511</v>
      </c>
      <c r="J68" s="117" t="s">
        <v>512</v>
      </c>
      <c r="K68" s="117" t="s">
        <v>194</v>
      </c>
      <c r="L68" s="5" t="s">
        <v>513</v>
      </c>
      <c r="M68" s="5" t="s">
        <v>681</v>
      </c>
    </row>
    <row r="69" ht="80" customHeight="1" spans="1:13">
      <c r="A69" s="147" t="s">
        <v>455</v>
      </c>
      <c r="B69" s="6">
        <v>23</v>
      </c>
      <c r="C69" s="107" t="s">
        <v>514</v>
      </c>
      <c r="D69" s="107" t="s">
        <v>264</v>
      </c>
      <c r="E69" s="116" t="s">
        <v>16</v>
      </c>
      <c r="F69" s="116" t="s">
        <v>515</v>
      </c>
      <c r="G69" s="116" t="s">
        <v>516</v>
      </c>
      <c r="H69" s="116">
        <v>49.75</v>
      </c>
      <c r="I69" s="116" t="s">
        <v>517</v>
      </c>
      <c r="J69" s="117" t="s">
        <v>518</v>
      </c>
      <c r="K69" s="117" t="s">
        <v>682</v>
      </c>
      <c r="L69" s="5" t="s">
        <v>520</v>
      </c>
      <c r="M69" s="5"/>
    </row>
    <row r="70" ht="80" customHeight="1" spans="1:13">
      <c r="A70" s="147" t="s">
        <v>686</v>
      </c>
      <c r="B70" s="6">
        <v>24</v>
      </c>
      <c r="C70" s="107" t="s">
        <v>689</v>
      </c>
      <c r="D70" s="107" t="s">
        <v>264</v>
      </c>
      <c r="E70" s="116" t="s">
        <v>124</v>
      </c>
      <c r="F70" s="116" t="s">
        <v>522</v>
      </c>
      <c r="G70" s="116" t="s">
        <v>523</v>
      </c>
      <c r="H70" s="116">
        <v>49.85</v>
      </c>
      <c r="I70" s="116" t="s">
        <v>690</v>
      </c>
      <c r="J70" s="117" t="s">
        <v>691</v>
      </c>
      <c r="K70" s="117" t="s">
        <v>469</v>
      </c>
      <c r="L70" s="5" t="s">
        <v>527</v>
      </c>
      <c r="M70" s="5"/>
    </row>
    <row r="71" ht="116" customHeight="1" spans="1:13">
      <c r="A71" s="147" t="s">
        <v>686</v>
      </c>
      <c r="B71" s="6">
        <v>25</v>
      </c>
      <c r="C71" s="107" t="s">
        <v>528</v>
      </c>
      <c r="D71" s="107" t="s">
        <v>529</v>
      </c>
      <c r="E71" s="116" t="s">
        <v>16</v>
      </c>
      <c r="F71" s="116" t="s">
        <v>530</v>
      </c>
      <c r="G71" s="116" t="s">
        <v>531</v>
      </c>
      <c r="H71" s="116">
        <v>83.46</v>
      </c>
      <c r="I71" s="116" t="s">
        <v>692</v>
      </c>
      <c r="J71" s="117" t="s">
        <v>693</v>
      </c>
      <c r="K71" s="117" t="s">
        <v>469</v>
      </c>
      <c r="L71" s="5" t="s">
        <v>63</v>
      </c>
      <c r="M71" s="5"/>
    </row>
    <row r="72" ht="155" customHeight="1" spans="1:13">
      <c r="A72" s="147" t="s">
        <v>686</v>
      </c>
      <c r="B72" s="6">
        <v>26</v>
      </c>
      <c r="C72" s="107" t="s">
        <v>535</v>
      </c>
      <c r="D72" s="107" t="s">
        <v>529</v>
      </c>
      <c r="E72" s="116" t="s">
        <v>16</v>
      </c>
      <c r="F72" s="116" t="s">
        <v>536</v>
      </c>
      <c r="G72" s="116" t="s">
        <v>537</v>
      </c>
      <c r="H72" s="116">
        <v>89.83</v>
      </c>
      <c r="I72" s="116" t="s">
        <v>538</v>
      </c>
      <c r="J72" s="117" t="s">
        <v>539</v>
      </c>
      <c r="K72" s="117" t="s">
        <v>469</v>
      </c>
      <c r="L72" s="5" t="s">
        <v>541</v>
      </c>
      <c r="M72" s="5" t="s">
        <v>694</v>
      </c>
    </row>
    <row r="73" ht="100" customHeight="1" spans="1:13">
      <c r="A73" s="147" t="s">
        <v>686</v>
      </c>
      <c r="B73" s="6">
        <v>27</v>
      </c>
      <c r="C73" s="107" t="s">
        <v>542</v>
      </c>
      <c r="D73" s="107" t="s">
        <v>529</v>
      </c>
      <c r="E73" s="116" t="s">
        <v>16</v>
      </c>
      <c r="F73" s="116" t="s">
        <v>543</v>
      </c>
      <c r="G73" s="116" t="s">
        <v>544</v>
      </c>
      <c r="H73" s="116">
        <v>42.43</v>
      </c>
      <c r="I73" s="116" t="s">
        <v>545</v>
      </c>
      <c r="J73" s="117" t="s">
        <v>546</v>
      </c>
      <c r="K73" s="117" t="s">
        <v>469</v>
      </c>
      <c r="L73" s="5" t="s">
        <v>541</v>
      </c>
      <c r="M73" s="5" t="s">
        <v>695</v>
      </c>
    </row>
    <row r="74" ht="80" customHeight="1" spans="1:13">
      <c r="A74" s="147" t="s">
        <v>686</v>
      </c>
      <c r="B74" s="6">
        <v>28</v>
      </c>
      <c r="C74" s="107" t="s">
        <v>548</v>
      </c>
      <c r="D74" s="107" t="s">
        <v>529</v>
      </c>
      <c r="E74" s="107" t="s">
        <v>16</v>
      </c>
      <c r="F74" s="107" t="s">
        <v>549</v>
      </c>
      <c r="G74" s="107" t="s">
        <v>550</v>
      </c>
      <c r="H74" s="107">
        <v>31.48</v>
      </c>
      <c r="I74" s="107" t="s">
        <v>551</v>
      </c>
      <c r="J74" s="5" t="s">
        <v>552</v>
      </c>
      <c r="K74" s="5" t="s">
        <v>469</v>
      </c>
      <c r="L74" s="5" t="s">
        <v>541</v>
      </c>
      <c r="M74" s="5"/>
    </row>
    <row r="75" ht="80" customHeight="1" spans="1:13">
      <c r="A75" s="147" t="s">
        <v>686</v>
      </c>
      <c r="B75" s="6">
        <v>29</v>
      </c>
      <c r="C75" s="107" t="s">
        <v>554</v>
      </c>
      <c r="D75" s="107" t="s">
        <v>264</v>
      </c>
      <c r="E75" s="107" t="s">
        <v>124</v>
      </c>
      <c r="F75" s="107" t="s">
        <v>555</v>
      </c>
      <c r="G75" s="107" t="s">
        <v>556</v>
      </c>
      <c r="H75" s="107">
        <v>215.18</v>
      </c>
      <c r="I75" s="107" t="s">
        <v>557</v>
      </c>
      <c r="J75" s="5" t="s">
        <v>558</v>
      </c>
      <c r="K75" s="5" t="s">
        <v>469</v>
      </c>
      <c r="L75" s="5" t="s">
        <v>560</v>
      </c>
      <c r="M75" s="5" t="s">
        <v>696</v>
      </c>
    </row>
    <row r="76" ht="80" customHeight="1" spans="1:13">
      <c r="A76" s="147" t="s">
        <v>686</v>
      </c>
      <c r="B76" s="6">
        <v>30</v>
      </c>
      <c r="C76" s="107" t="s">
        <v>561</v>
      </c>
      <c r="D76" s="107" t="s">
        <v>529</v>
      </c>
      <c r="E76" s="116" t="s">
        <v>16</v>
      </c>
      <c r="F76" s="116" t="s">
        <v>562</v>
      </c>
      <c r="G76" s="116" t="s">
        <v>697</v>
      </c>
      <c r="H76" s="116">
        <v>57.64</v>
      </c>
      <c r="I76" s="116" t="s">
        <v>564</v>
      </c>
      <c r="J76" s="117" t="s">
        <v>565</v>
      </c>
      <c r="K76" s="117" t="s">
        <v>469</v>
      </c>
      <c r="L76" s="5" t="s">
        <v>567</v>
      </c>
      <c r="M76" s="5"/>
    </row>
    <row r="77" ht="80" customHeight="1" spans="1:13">
      <c r="A77" s="147" t="s">
        <v>686</v>
      </c>
      <c r="B77" s="6">
        <v>31</v>
      </c>
      <c r="C77" s="107" t="s">
        <v>698</v>
      </c>
      <c r="D77" s="107" t="s">
        <v>264</v>
      </c>
      <c r="E77" s="116" t="s">
        <v>16</v>
      </c>
      <c r="F77" s="116" t="s">
        <v>569</v>
      </c>
      <c r="G77" s="116" t="s">
        <v>699</v>
      </c>
      <c r="H77" s="116">
        <v>50.57</v>
      </c>
      <c r="I77" s="116" t="s">
        <v>571</v>
      </c>
      <c r="J77" s="117" t="s">
        <v>572</v>
      </c>
      <c r="K77" s="117" t="s">
        <v>469</v>
      </c>
      <c r="L77" s="5" t="s">
        <v>560</v>
      </c>
      <c r="M77" s="5"/>
    </row>
    <row r="78" ht="80" customHeight="1" spans="1:13">
      <c r="A78" s="147" t="s">
        <v>686</v>
      </c>
      <c r="B78" s="6">
        <v>32</v>
      </c>
      <c r="C78" s="107" t="s">
        <v>574</v>
      </c>
      <c r="D78" s="107" t="s">
        <v>529</v>
      </c>
      <c r="E78" s="116" t="s">
        <v>16</v>
      </c>
      <c r="F78" s="116" t="s">
        <v>575</v>
      </c>
      <c r="G78" s="116" t="s">
        <v>576</v>
      </c>
      <c r="H78" s="116">
        <v>91.94</v>
      </c>
      <c r="I78" s="116" t="s">
        <v>577</v>
      </c>
      <c r="J78" s="117" t="s">
        <v>700</v>
      </c>
      <c r="K78" s="117" t="s">
        <v>469</v>
      </c>
      <c r="L78" s="5" t="s">
        <v>580</v>
      </c>
      <c r="M78" s="5"/>
    </row>
    <row r="79" ht="80" customHeight="1" spans="1:13">
      <c r="A79" s="147" t="s">
        <v>686</v>
      </c>
      <c r="B79" s="6">
        <v>33</v>
      </c>
      <c r="C79" s="107" t="s">
        <v>581</v>
      </c>
      <c r="D79" s="107" t="s">
        <v>529</v>
      </c>
      <c r="E79" s="116" t="s">
        <v>16</v>
      </c>
      <c r="F79" s="116" t="s">
        <v>582</v>
      </c>
      <c r="G79" s="116" t="s">
        <v>583</v>
      </c>
      <c r="H79" s="116">
        <v>16.38</v>
      </c>
      <c r="I79" s="116" t="s">
        <v>584</v>
      </c>
      <c r="J79" s="117" t="s">
        <v>585</v>
      </c>
      <c r="K79" s="117" t="s">
        <v>469</v>
      </c>
      <c r="L79" s="5" t="s">
        <v>587</v>
      </c>
      <c r="M79" s="5"/>
    </row>
    <row r="80" ht="80" customHeight="1" spans="1:13">
      <c r="A80" s="147" t="s">
        <v>686</v>
      </c>
      <c r="B80" s="6">
        <v>34</v>
      </c>
      <c r="C80" s="107" t="s">
        <v>588</v>
      </c>
      <c r="D80" s="107" t="s">
        <v>529</v>
      </c>
      <c r="E80" s="116" t="s">
        <v>16</v>
      </c>
      <c r="F80" s="116" t="s">
        <v>589</v>
      </c>
      <c r="G80" s="116" t="s">
        <v>590</v>
      </c>
      <c r="H80" s="116">
        <v>14.74</v>
      </c>
      <c r="I80" s="116" t="s">
        <v>591</v>
      </c>
      <c r="J80" s="117" t="s">
        <v>592</v>
      </c>
      <c r="K80" s="117" t="s">
        <v>469</v>
      </c>
      <c r="L80" s="5" t="s">
        <v>587</v>
      </c>
      <c r="M80" s="5"/>
    </row>
    <row r="81" ht="80" customHeight="1" spans="1:13">
      <c r="A81" s="147" t="s">
        <v>686</v>
      </c>
      <c r="B81" s="6">
        <v>35</v>
      </c>
      <c r="C81" s="107" t="s">
        <v>594</v>
      </c>
      <c r="D81" s="107" t="s">
        <v>529</v>
      </c>
      <c r="E81" s="116" t="s">
        <v>16</v>
      </c>
      <c r="F81" s="116" t="s">
        <v>595</v>
      </c>
      <c r="G81" s="116" t="s">
        <v>596</v>
      </c>
      <c r="H81" s="116">
        <v>15.76</v>
      </c>
      <c r="I81" s="116" t="s">
        <v>597</v>
      </c>
      <c r="J81" s="117" t="s">
        <v>598</v>
      </c>
      <c r="K81" s="117" t="s">
        <v>469</v>
      </c>
      <c r="L81" s="5" t="s">
        <v>587</v>
      </c>
      <c r="M81" s="5"/>
    </row>
    <row r="82" ht="80" customHeight="1" spans="1:13">
      <c r="A82" s="147" t="s">
        <v>686</v>
      </c>
      <c r="B82" s="6">
        <v>36</v>
      </c>
      <c r="C82" s="107" t="s">
        <v>600</v>
      </c>
      <c r="D82" s="107" t="s">
        <v>529</v>
      </c>
      <c r="E82" s="116" t="s">
        <v>16</v>
      </c>
      <c r="F82" s="116" t="s">
        <v>601</v>
      </c>
      <c r="G82" s="116" t="s">
        <v>602</v>
      </c>
      <c r="H82" s="116">
        <v>25.36</v>
      </c>
      <c r="I82" s="116" t="s">
        <v>603</v>
      </c>
      <c r="J82" s="117" t="s">
        <v>604</v>
      </c>
      <c r="K82" s="117" t="s">
        <v>469</v>
      </c>
      <c r="L82" s="5" t="s">
        <v>606</v>
      </c>
      <c r="M82" s="5"/>
    </row>
    <row r="83" ht="80" customHeight="1" spans="1:13">
      <c r="A83" s="147" t="s">
        <v>686</v>
      </c>
      <c r="B83" s="6">
        <v>37</v>
      </c>
      <c r="C83" s="107" t="s">
        <v>607</v>
      </c>
      <c r="D83" s="107" t="s">
        <v>264</v>
      </c>
      <c r="E83" s="116" t="s">
        <v>124</v>
      </c>
      <c r="F83" s="116" t="s">
        <v>608</v>
      </c>
      <c r="G83" s="116" t="s">
        <v>701</v>
      </c>
      <c r="H83" s="116">
        <v>82.48</v>
      </c>
      <c r="I83" s="116" t="s">
        <v>610</v>
      </c>
      <c r="J83" s="117" t="s">
        <v>611</v>
      </c>
      <c r="K83" s="117" t="s">
        <v>469</v>
      </c>
      <c r="L83" s="5" t="s">
        <v>613</v>
      </c>
      <c r="M83" s="5"/>
    </row>
    <row r="84" ht="80" customHeight="1" spans="1:13">
      <c r="A84" s="147" t="s">
        <v>686</v>
      </c>
      <c r="B84" s="6">
        <v>38</v>
      </c>
      <c r="C84" s="107" t="s">
        <v>614</v>
      </c>
      <c r="D84" s="107" t="s">
        <v>529</v>
      </c>
      <c r="E84" s="116" t="s">
        <v>16</v>
      </c>
      <c r="F84" s="116" t="s">
        <v>615</v>
      </c>
      <c r="G84" s="116" t="s">
        <v>616</v>
      </c>
      <c r="H84" s="116">
        <v>40.7</v>
      </c>
      <c r="I84" s="116" t="s">
        <v>702</v>
      </c>
      <c r="J84" s="117" t="s">
        <v>703</v>
      </c>
      <c r="K84" s="117" t="s">
        <v>469</v>
      </c>
      <c r="L84" s="5" t="s">
        <v>620</v>
      </c>
      <c r="M84" s="5"/>
    </row>
    <row r="85" ht="80" customHeight="1" spans="1:13">
      <c r="A85" s="147" t="s">
        <v>686</v>
      </c>
      <c r="B85" s="6">
        <v>39</v>
      </c>
      <c r="C85" s="107" t="s">
        <v>621</v>
      </c>
      <c r="D85" s="107" t="s">
        <v>529</v>
      </c>
      <c r="E85" s="116" t="s">
        <v>16</v>
      </c>
      <c r="F85" s="116" t="s">
        <v>622</v>
      </c>
      <c r="G85" s="116" t="s">
        <v>623</v>
      </c>
      <c r="H85" s="116">
        <v>24.96</v>
      </c>
      <c r="I85" s="116" t="s">
        <v>704</v>
      </c>
      <c r="J85" s="117" t="s">
        <v>625</v>
      </c>
      <c r="K85" s="117" t="s">
        <v>469</v>
      </c>
      <c r="L85" s="5" t="s">
        <v>627</v>
      </c>
      <c r="M85" s="5"/>
    </row>
    <row r="86" ht="80" customHeight="1" spans="1:13">
      <c r="A86" s="147" t="s">
        <v>686</v>
      </c>
      <c r="B86" s="6">
        <v>40</v>
      </c>
      <c r="C86" s="107" t="s">
        <v>628</v>
      </c>
      <c r="D86" s="107" t="s">
        <v>264</v>
      </c>
      <c r="E86" s="116" t="s">
        <v>124</v>
      </c>
      <c r="F86" s="116" t="s">
        <v>629</v>
      </c>
      <c r="G86" s="116" t="s">
        <v>705</v>
      </c>
      <c r="H86" s="163">
        <v>46.630244</v>
      </c>
      <c r="I86" s="116" t="s">
        <v>706</v>
      </c>
      <c r="J86" s="117" t="s">
        <v>707</v>
      </c>
      <c r="K86" s="117" t="s">
        <v>469</v>
      </c>
      <c r="L86" s="5" t="s">
        <v>634</v>
      </c>
      <c r="M86" s="5"/>
    </row>
    <row r="87" ht="80" customHeight="1" spans="1:13">
      <c r="A87" s="147" t="s">
        <v>686</v>
      </c>
      <c r="B87" s="6">
        <v>41</v>
      </c>
      <c r="C87" s="107" t="s">
        <v>708</v>
      </c>
      <c r="D87" s="107" t="s">
        <v>264</v>
      </c>
      <c r="E87" s="107" t="s">
        <v>16</v>
      </c>
      <c r="F87" s="107" t="s">
        <v>636</v>
      </c>
      <c r="G87" s="107" t="s">
        <v>637</v>
      </c>
      <c r="H87" s="107">
        <v>35.44</v>
      </c>
      <c r="I87" s="107" t="s">
        <v>638</v>
      </c>
      <c r="J87" s="5" t="s">
        <v>639</v>
      </c>
      <c r="K87" s="5" t="s">
        <v>469</v>
      </c>
      <c r="L87" s="5" t="s">
        <v>641</v>
      </c>
      <c r="M87" s="5"/>
    </row>
    <row r="88" ht="50.1" customHeight="1" spans="2:13">
      <c r="B88" s="109">
        <v>5</v>
      </c>
      <c r="C88" s="110" t="s">
        <v>364</v>
      </c>
      <c r="D88" s="107"/>
      <c r="E88" s="107"/>
      <c r="F88" s="107"/>
      <c r="G88" s="107"/>
      <c r="H88" s="107">
        <f>SUM(H89:H93)</f>
        <v>2777.26</v>
      </c>
      <c r="I88" s="107"/>
      <c r="J88" s="5"/>
      <c r="K88" s="5"/>
      <c r="L88" s="5"/>
      <c r="M88" s="5"/>
    </row>
    <row r="89" s="1" customFormat="1" ht="81.75" customHeight="1" spans="1:13">
      <c r="A89" s="97" t="s">
        <v>429</v>
      </c>
      <c r="B89" s="6">
        <v>1</v>
      </c>
      <c r="C89" s="107" t="s">
        <v>365</v>
      </c>
      <c r="D89" s="107" t="s">
        <v>364</v>
      </c>
      <c r="E89" s="107" t="s">
        <v>16</v>
      </c>
      <c r="F89" s="107" t="s">
        <v>102</v>
      </c>
      <c r="G89" s="107" t="s">
        <v>366</v>
      </c>
      <c r="H89" s="157">
        <v>2090.76</v>
      </c>
      <c r="I89" s="107" t="s">
        <v>367</v>
      </c>
      <c r="J89" s="5" t="s">
        <v>368</v>
      </c>
      <c r="K89" s="5" t="s">
        <v>369</v>
      </c>
      <c r="L89" s="5" t="s">
        <v>370</v>
      </c>
      <c r="M89" s="151"/>
    </row>
    <row r="90" s="1" customFormat="1" ht="83.25" customHeight="1" spans="1:13">
      <c r="A90" s="97" t="s">
        <v>429</v>
      </c>
      <c r="B90" s="6">
        <v>2</v>
      </c>
      <c r="C90" s="107" t="s">
        <v>371</v>
      </c>
      <c r="D90" s="107" t="s">
        <v>364</v>
      </c>
      <c r="E90" s="107" t="s">
        <v>16</v>
      </c>
      <c r="F90" s="107" t="s">
        <v>102</v>
      </c>
      <c r="G90" s="107" t="s">
        <v>372</v>
      </c>
      <c r="H90" s="157">
        <v>110</v>
      </c>
      <c r="I90" s="107" t="s">
        <v>373</v>
      </c>
      <c r="J90" s="5" t="s">
        <v>374</v>
      </c>
      <c r="K90" s="5" t="s">
        <v>369</v>
      </c>
      <c r="L90" s="5" t="s">
        <v>375</v>
      </c>
      <c r="M90" s="151"/>
    </row>
    <row r="91" s="1" customFormat="1" ht="63.75" customHeight="1" spans="1:13">
      <c r="A91" s="97" t="s">
        <v>429</v>
      </c>
      <c r="B91" s="6">
        <v>3</v>
      </c>
      <c r="C91" s="107" t="s">
        <v>376</v>
      </c>
      <c r="D91" s="107" t="s">
        <v>364</v>
      </c>
      <c r="E91" s="107" t="s">
        <v>16</v>
      </c>
      <c r="F91" s="107" t="s">
        <v>102</v>
      </c>
      <c r="G91" s="107" t="s">
        <v>377</v>
      </c>
      <c r="H91" s="157">
        <v>400</v>
      </c>
      <c r="I91" s="107" t="s">
        <v>378</v>
      </c>
      <c r="J91" s="5" t="s">
        <v>379</v>
      </c>
      <c r="K91" s="5" t="s">
        <v>369</v>
      </c>
      <c r="L91" s="5" t="s">
        <v>370</v>
      </c>
      <c r="M91" s="151"/>
    </row>
    <row r="92" s="1" customFormat="1" ht="144" customHeight="1" spans="1:13">
      <c r="A92" s="97" t="s">
        <v>429</v>
      </c>
      <c r="B92" s="6">
        <v>4</v>
      </c>
      <c r="C92" s="107" t="s">
        <v>380</v>
      </c>
      <c r="D92" s="107" t="s">
        <v>364</v>
      </c>
      <c r="E92" s="107" t="s">
        <v>16</v>
      </c>
      <c r="F92" s="107" t="s">
        <v>102</v>
      </c>
      <c r="G92" s="107" t="s">
        <v>381</v>
      </c>
      <c r="H92" s="157">
        <v>27</v>
      </c>
      <c r="I92" s="107" t="s">
        <v>382</v>
      </c>
      <c r="J92" s="5" t="s">
        <v>383</v>
      </c>
      <c r="K92" s="5" t="s">
        <v>21</v>
      </c>
      <c r="L92" s="5" t="s">
        <v>384</v>
      </c>
      <c r="M92" s="5"/>
    </row>
    <row r="93" s="1" customFormat="1" ht="162" spans="1:13">
      <c r="A93" s="97" t="s">
        <v>429</v>
      </c>
      <c r="B93" s="6">
        <v>5</v>
      </c>
      <c r="C93" s="107" t="s">
        <v>385</v>
      </c>
      <c r="D93" s="107" t="s">
        <v>364</v>
      </c>
      <c r="E93" s="107" t="s">
        <v>16</v>
      </c>
      <c r="F93" s="107" t="s">
        <v>102</v>
      </c>
      <c r="G93" s="107" t="s">
        <v>386</v>
      </c>
      <c r="H93" s="157">
        <v>149.5</v>
      </c>
      <c r="I93" s="107" t="s">
        <v>387</v>
      </c>
      <c r="J93" s="5" t="s">
        <v>387</v>
      </c>
      <c r="K93" s="5" t="s">
        <v>369</v>
      </c>
      <c r="L93" s="5" t="s">
        <v>388</v>
      </c>
      <c r="M93" s="5" t="s">
        <v>389</v>
      </c>
    </row>
    <row r="94" ht="50.1" customHeight="1" spans="2:13">
      <c r="B94" s="109">
        <v>2</v>
      </c>
      <c r="C94" s="110" t="s">
        <v>390</v>
      </c>
      <c r="D94" s="107"/>
      <c r="E94" s="107"/>
      <c r="F94" s="107"/>
      <c r="G94" s="107"/>
      <c r="H94" s="164">
        <f>SUM(H95:H96)</f>
        <v>656</v>
      </c>
      <c r="I94" s="107"/>
      <c r="J94" s="5"/>
      <c r="K94" s="5"/>
      <c r="L94" s="5"/>
      <c r="M94" s="5"/>
    </row>
    <row r="95" s="1" customFormat="1" ht="50.1" customHeight="1" spans="1:13">
      <c r="A95" s="97" t="s">
        <v>429</v>
      </c>
      <c r="B95" s="6">
        <v>1</v>
      </c>
      <c r="C95" s="107" t="s">
        <v>391</v>
      </c>
      <c r="D95" s="107" t="s">
        <v>16</v>
      </c>
      <c r="E95" s="107" t="s">
        <v>251</v>
      </c>
      <c r="F95" s="107" t="s">
        <v>392</v>
      </c>
      <c r="G95" s="107" t="s">
        <v>393</v>
      </c>
      <c r="H95" s="157">
        <v>83</v>
      </c>
      <c r="I95" s="107" t="s">
        <v>394</v>
      </c>
      <c r="J95" s="5" t="s">
        <v>395</v>
      </c>
      <c r="K95" s="5" t="s">
        <v>21</v>
      </c>
      <c r="L95" s="5" t="s">
        <v>396</v>
      </c>
      <c r="M95" s="5"/>
    </row>
    <row r="96" s="2" customFormat="1" ht="54" spans="1:13">
      <c r="A96" s="120" t="s">
        <v>449</v>
      </c>
      <c r="B96" s="6">
        <v>2</v>
      </c>
      <c r="C96" s="107" t="s">
        <v>407</v>
      </c>
      <c r="D96" s="107" t="s">
        <v>671</v>
      </c>
      <c r="E96" s="107" t="s">
        <v>16</v>
      </c>
      <c r="F96" s="107" t="s">
        <v>408</v>
      </c>
      <c r="G96" s="107" t="s">
        <v>409</v>
      </c>
      <c r="H96" s="107">
        <v>573</v>
      </c>
      <c r="I96" s="107" t="s">
        <v>410</v>
      </c>
      <c r="J96" s="5" t="s">
        <v>402</v>
      </c>
      <c r="K96" s="5" t="s">
        <v>411</v>
      </c>
      <c r="L96" s="5" t="s">
        <v>403</v>
      </c>
      <c r="M96" s="5"/>
    </row>
    <row r="97" ht="43.5" customHeight="1" spans="2:13">
      <c r="B97" s="109">
        <v>1</v>
      </c>
      <c r="C97" s="110" t="s">
        <v>412</v>
      </c>
      <c r="D97" s="107"/>
      <c r="E97" s="107"/>
      <c r="F97" s="107"/>
      <c r="G97" s="107"/>
      <c r="H97" s="107">
        <f>SUM(H98:H98)</f>
        <v>280</v>
      </c>
      <c r="I97" s="107"/>
      <c r="J97" s="5"/>
      <c r="K97" s="5"/>
      <c r="L97" s="5"/>
      <c r="M97" s="5"/>
    </row>
    <row r="98" s="1" customFormat="1" ht="92.25" customHeight="1" spans="1:13">
      <c r="A98" s="97" t="s">
        <v>429</v>
      </c>
      <c r="B98" s="6">
        <v>1</v>
      </c>
      <c r="C98" s="107" t="s">
        <v>413</v>
      </c>
      <c r="D98" s="107" t="s">
        <v>412</v>
      </c>
      <c r="E98" s="107" t="s">
        <v>16</v>
      </c>
      <c r="F98" s="107" t="s">
        <v>102</v>
      </c>
      <c r="G98" s="107" t="s">
        <v>414</v>
      </c>
      <c r="H98" s="157">
        <v>280</v>
      </c>
      <c r="I98" s="107" t="s">
        <v>415</v>
      </c>
      <c r="J98" s="5" t="s">
        <v>416</v>
      </c>
      <c r="K98" s="5" t="s">
        <v>369</v>
      </c>
      <c r="L98" s="149" t="s">
        <v>417</v>
      </c>
      <c r="M98" s="149"/>
    </row>
    <row r="99" s="1" customFormat="1" ht="43.5" customHeight="1" spans="1:13">
      <c r="A99" s="97"/>
      <c r="B99" s="109">
        <v>2</v>
      </c>
      <c r="C99" s="110" t="s">
        <v>418</v>
      </c>
      <c r="D99" s="107"/>
      <c r="E99" s="107"/>
      <c r="F99" s="107"/>
      <c r="G99" s="107"/>
      <c r="H99" s="107">
        <f>SUM(H100:H101)</f>
        <v>421.469233</v>
      </c>
      <c r="I99" s="107"/>
      <c r="J99" s="5"/>
      <c r="K99" s="5"/>
      <c r="L99" s="5"/>
      <c r="M99" s="5"/>
    </row>
    <row r="100" s="1" customFormat="1" ht="74" customHeight="1" spans="1:13">
      <c r="A100" s="97" t="s">
        <v>429</v>
      </c>
      <c r="B100" s="6">
        <v>1</v>
      </c>
      <c r="C100" s="107" t="s">
        <v>419</v>
      </c>
      <c r="D100" s="107" t="s">
        <v>14</v>
      </c>
      <c r="E100" s="107" t="s">
        <v>16</v>
      </c>
      <c r="F100" s="107" t="s">
        <v>102</v>
      </c>
      <c r="G100" s="107" t="s">
        <v>420</v>
      </c>
      <c r="H100" s="157">
        <v>400</v>
      </c>
      <c r="I100" s="107" t="s">
        <v>421</v>
      </c>
      <c r="J100" s="5" t="s">
        <v>422</v>
      </c>
      <c r="K100" s="5" t="s">
        <v>369</v>
      </c>
      <c r="L100" s="5" t="s">
        <v>423</v>
      </c>
      <c r="M100" s="5"/>
    </row>
    <row r="101" s="1" customFormat="1" ht="50" customHeight="1" spans="1:13">
      <c r="A101" s="97" t="s">
        <v>429</v>
      </c>
      <c r="B101" s="6">
        <v>2</v>
      </c>
      <c r="C101" s="107" t="s">
        <v>424</v>
      </c>
      <c r="D101" s="107" t="s">
        <v>14</v>
      </c>
      <c r="E101" s="107" t="s">
        <v>16</v>
      </c>
      <c r="F101" s="107" t="s">
        <v>102</v>
      </c>
      <c r="G101" s="107" t="s">
        <v>425</v>
      </c>
      <c r="H101" s="157">
        <v>21.469233</v>
      </c>
      <c r="I101" s="107" t="s">
        <v>426</v>
      </c>
      <c r="J101" s="5" t="s">
        <v>427</v>
      </c>
      <c r="K101" s="5" t="s">
        <v>369</v>
      </c>
      <c r="L101" s="5" t="s">
        <v>403</v>
      </c>
      <c r="M101" s="5"/>
    </row>
    <row r="102" ht="74" customHeight="1" spans="1:13">
      <c r="A102" s="125"/>
      <c r="B102" s="165">
        <v>4</v>
      </c>
      <c r="C102" s="110" t="s">
        <v>709</v>
      </c>
      <c r="D102" s="166"/>
      <c r="E102" s="166"/>
      <c r="F102" s="166"/>
      <c r="G102" s="167"/>
      <c r="H102" s="168">
        <f>SUM(H103:H106)</f>
        <v>140</v>
      </c>
      <c r="I102" s="173"/>
      <c r="J102" s="174"/>
      <c r="K102" s="121"/>
      <c r="L102" s="121"/>
      <c r="M102" s="175"/>
    </row>
    <row r="103" ht="74" customHeight="1" spans="1:13">
      <c r="A103" s="125" t="s">
        <v>686</v>
      </c>
      <c r="B103" s="5">
        <v>1</v>
      </c>
      <c r="C103" s="107" t="s">
        <v>472</v>
      </c>
      <c r="D103" s="168" t="s">
        <v>14</v>
      </c>
      <c r="E103" s="168" t="s">
        <v>16</v>
      </c>
      <c r="F103" s="169" t="s">
        <v>473</v>
      </c>
      <c r="G103" s="108" t="s">
        <v>474</v>
      </c>
      <c r="H103" s="170">
        <v>50</v>
      </c>
      <c r="I103" s="169" t="s">
        <v>475</v>
      </c>
      <c r="J103" s="176" t="s">
        <v>476</v>
      </c>
      <c r="K103" s="176" t="s">
        <v>469</v>
      </c>
      <c r="L103" s="176" t="s">
        <v>477</v>
      </c>
      <c r="M103" s="6" t="s">
        <v>478</v>
      </c>
    </row>
    <row r="104" ht="74" customHeight="1" spans="1:13">
      <c r="A104" s="125" t="s">
        <v>686</v>
      </c>
      <c r="B104" s="5">
        <v>2</v>
      </c>
      <c r="C104" s="107" t="s">
        <v>479</v>
      </c>
      <c r="D104" s="168" t="s">
        <v>14</v>
      </c>
      <c r="E104" s="168" t="s">
        <v>16</v>
      </c>
      <c r="F104" s="169" t="s">
        <v>480</v>
      </c>
      <c r="G104" s="108" t="s">
        <v>481</v>
      </c>
      <c r="H104" s="170">
        <v>20</v>
      </c>
      <c r="I104" s="169" t="s">
        <v>482</v>
      </c>
      <c r="J104" s="176" t="s">
        <v>483</v>
      </c>
      <c r="K104" s="176" t="s">
        <v>469</v>
      </c>
      <c r="L104" s="176" t="s">
        <v>462</v>
      </c>
      <c r="M104" s="6" t="s">
        <v>484</v>
      </c>
    </row>
    <row r="105" ht="74" customHeight="1" spans="1:13">
      <c r="A105" s="125" t="s">
        <v>686</v>
      </c>
      <c r="B105" s="5">
        <v>3</v>
      </c>
      <c r="C105" s="107" t="s">
        <v>485</v>
      </c>
      <c r="D105" s="168" t="s">
        <v>14</v>
      </c>
      <c r="E105" s="168" t="s">
        <v>16</v>
      </c>
      <c r="F105" s="169" t="s">
        <v>486</v>
      </c>
      <c r="G105" s="108" t="s">
        <v>487</v>
      </c>
      <c r="H105" s="170">
        <v>50</v>
      </c>
      <c r="I105" s="169" t="s">
        <v>488</v>
      </c>
      <c r="J105" s="176" t="s">
        <v>489</v>
      </c>
      <c r="K105" s="176" t="s">
        <v>469</v>
      </c>
      <c r="L105" s="176" t="s">
        <v>470</v>
      </c>
      <c r="M105" s="6" t="s">
        <v>490</v>
      </c>
    </row>
    <row r="106" ht="74" customHeight="1" spans="1:13">
      <c r="A106" s="125" t="s">
        <v>686</v>
      </c>
      <c r="B106" s="5">
        <v>4</v>
      </c>
      <c r="C106" s="107" t="s">
        <v>491</v>
      </c>
      <c r="D106" s="168" t="s">
        <v>14</v>
      </c>
      <c r="E106" s="168" t="s">
        <v>16</v>
      </c>
      <c r="F106" s="169" t="s">
        <v>492</v>
      </c>
      <c r="G106" s="108" t="s">
        <v>493</v>
      </c>
      <c r="H106" s="170">
        <v>20</v>
      </c>
      <c r="I106" s="169" t="s">
        <v>494</v>
      </c>
      <c r="J106" s="176" t="s">
        <v>495</v>
      </c>
      <c r="K106" s="176" t="s">
        <v>469</v>
      </c>
      <c r="L106" s="176" t="s">
        <v>470</v>
      </c>
      <c r="M106" s="6" t="s">
        <v>484</v>
      </c>
    </row>
    <row r="107" ht="74" customHeight="1" spans="1:13">
      <c r="A107" s="125"/>
      <c r="B107" s="109">
        <v>5</v>
      </c>
      <c r="C107" s="110" t="s">
        <v>710</v>
      </c>
      <c r="D107" s="166"/>
      <c r="E107" s="166"/>
      <c r="F107" s="166"/>
      <c r="G107" s="167"/>
      <c r="H107" s="171">
        <f>SUM(H108:H112)</f>
        <v>242.087</v>
      </c>
      <c r="I107" s="173"/>
      <c r="J107" s="174"/>
      <c r="K107" s="121"/>
      <c r="L107" s="121"/>
      <c r="M107" s="175"/>
    </row>
    <row r="108" ht="74" customHeight="1" spans="1:13">
      <c r="A108" s="125" t="s">
        <v>686</v>
      </c>
      <c r="B108" s="5">
        <v>1</v>
      </c>
      <c r="C108" s="107" t="s">
        <v>711</v>
      </c>
      <c r="D108" s="169" t="s">
        <v>264</v>
      </c>
      <c r="E108" s="169" t="s">
        <v>124</v>
      </c>
      <c r="F108" s="169" t="s">
        <v>643</v>
      </c>
      <c r="G108" s="108" t="s">
        <v>712</v>
      </c>
      <c r="H108" s="172">
        <v>19.9455</v>
      </c>
      <c r="I108" s="169" t="s">
        <v>645</v>
      </c>
      <c r="J108" s="176" t="s">
        <v>646</v>
      </c>
      <c r="K108" s="125" t="s">
        <v>469</v>
      </c>
      <c r="L108" s="176" t="s">
        <v>647</v>
      </c>
      <c r="M108" s="6" t="s">
        <v>484</v>
      </c>
    </row>
    <row r="109" ht="104" customHeight="1" spans="1:13">
      <c r="A109" s="125" t="s">
        <v>686</v>
      </c>
      <c r="B109" s="5">
        <v>2</v>
      </c>
      <c r="C109" s="107" t="s">
        <v>713</v>
      </c>
      <c r="D109" s="169" t="s">
        <v>264</v>
      </c>
      <c r="E109" s="169" t="s">
        <v>124</v>
      </c>
      <c r="F109" s="169" t="s">
        <v>649</v>
      </c>
      <c r="G109" s="108" t="s">
        <v>714</v>
      </c>
      <c r="H109" s="168">
        <v>56.58</v>
      </c>
      <c r="I109" s="169" t="s">
        <v>715</v>
      </c>
      <c r="J109" s="176" t="s">
        <v>716</v>
      </c>
      <c r="K109" s="125" t="s">
        <v>469</v>
      </c>
      <c r="L109" s="176" t="s">
        <v>647</v>
      </c>
      <c r="M109" s="6" t="s">
        <v>653</v>
      </c>
    </row>
    <row r="110" ht="74" customHeight="1" spans="1:13">
      <c r="A110" s="125" t="s">
        <v>686</v>
      </c>
      <c r="B110" s="5">
        <v>3</v>
      </c>
      <c r="C110" s="107" t="s">
        <v>654</v>
      </c>
      <c r="D110" s="169" t="s">
        <v>264</v>
      </c>
      <c r="E110" s="169" t="s">
        <v>16</v>
      </c>
      <c r="F110" s="169" t="s">
        <v>655</v>
      </c>
      <c r="G110" s="108" t="s">
        <v>656</v>
      </c>
      <c r="H110" s="168">
        <v>20</v>
      </c>
      <c r="I110" s="169" t="s">
        <v>657</v>
      </c>
      <c r="J110" s="176" t="s">
        <v>518</v>
      </c>
      <c r="K110" s="125" t="s">
        <v>469</v>
      </c>
      <c r="L110" s="176" t="s">
        <v>587</v>
      </c>
      <c r="M110" s="6" t="s">
        <v>658</v>
      </c>
    </row>
    <row r="111" ht="74" customHeight="1" spans="1:13">
      <c r="A111" s="125" t="s">
        <v>686</v>
      </c>
      <c r="B111" s="5">
        <v>4</v>
      </c>
      <c r="C111" s="107" t="s">
        <v>717</v>
      </c>
      <c r="D111" s="169" t="s">
        <v>264</v>
      </c>
      <c r="E111" s="169" t="s">
        <v>16</v>
      </c>
      <c r="F111" s="169" t="s">
        <v>595</v>
      </c>
      <c r="G111" s="108" t="s">
        <v>660</v>
      </c>
      <c r="H111" s="168">
        <v>45.86</v>
      </c>
      <c r="I111" s="169" t="s">
        <v>661</v>
      </c>
      <c r="J111" s="176" t="s">
        <v>718</v>
      </c>
      <c r="K111" s="125" t="s">
        <v>469</v>
      </c>
      <c r="L111" s="176" t="s">
        <v>663</v>
      </c>
      <c r="M111" s="6" t="s">
        <v>653</v>
      </c>
    </row>
    <row r="112" ht="74" customHeight="1" spans="1:13">
      <c r="A112" s="125" t="s">
        <v>686</v>
      </c>
      <c r="B112" s="5">
        <v>5</v>
      </c>
      <c r="C112" s="107" t="s">
        <v>664</v>
      </c>
      <c r="D112" s="169" t="s">
        <v>264</v>
      </c>
      <c r="E112" s="169" t="s">
        <v>16</v>
      </c>
      <c r="F112" s="169" t="s">
        <v>665</v>
      </c>
      <c r="G112" s="108" t="s">
        <v>719</v>
      </c>
      <c r="H112" s="172">
        <v>99.7015</v>
      </c>
      <c r="I112" s="169" t="s">
        <v>667</v>
      </c>
      <c r="J112" s="176" t="s">
        <v>668</v>
      </c>
      <c r="K112" s="125" t="s">
        <v>469</v>
      </c>
      <c r="L112" s="176" t="s">
        <v>669</v>
      </c>
      <c r="M112" s="6" t="s">
        <v>670</v>
      </c>
    </row>
  </sheetData>
  <autoFilter xmlns:etc="http://www.wps.cn/officeDocument/2017/etCustomData" ref="B1:M112" etc:filterBottomFollowUsedRange="0">
    <extLst/>
  </autoFilter>
  <mergeCells count="1">
    <mergeCell ref="B2:M2"/>
  </mergeCells>
  <conditionalFormatting sqref="C19">
    <cfRule type="duplicateValues" dxfId="0" priority="14"/>
  </conditionalFormatting>
  <conditionalFormatting sqref="K57">
    <cfRule type="duplicateValues" dxfId="0" priority="10"/>
  </conditionalFormatting>
  <conditionalFormatting sqref="C88:L88">
    <cfRule type="duplicateValues" dxfId="0" priority="13"/>
  </conditionalFormatting>
  <conditionalFormatting sqref="C96">
    <cfRule type="duplicateValues" dxfId="0" priority="11" stopIfTrue="1"/>
  </conditionalFormatting>
  <conditionalFormatting sqref="H99">
    <cfRule type="duplicateValues" dxfId="0" priority="1"/>
  </conditionalFormatting>
  <conditionalFormatting sqref="C102">
    <cfRule type="duplicateValues" dxfId="0" priority="8"/>
  </conditionalFormatting>
  <conditionalFormatting sqref="B107">
    <cfRule type="duplicateValues" dxfId="0" priority="2"/>
  </conditionalFormatting>
  <conditionalFormatting sqref="C107">
    <cfRule type="duplicateValues" dxfId="0" priority="7"/>
  </conditionalFormatting>
  <conditionalFormatting sqref="B103:B106">
    <cfRule type="duplicateValues" dxfId="0" priority="4"/>
  </conditionalFormatting>
  <conditionalFormatting sqref="B108:B112">
    <cfRule type="duplicateValues" dxfId="0" priority="3"/>
  </conditionalFormatting>
  <conditionalFormatting sqref="C103:C106">
    <cfRule type="duplicateValues" dxfId="0" priority="6"/>
  </conditionalFormatting>
  <conditionalFormatting sqref="C108:C112">
    <cfRule type="duplicateValues" dxfId="0" priority="5"/>
  </conditionalFormatting>
  <conditionalFormatting sqref="C97:L97 L100:L101 G100:J101 C100:C101">
    <cfRule type="duplicateValues" dxfId="0" priority="12"/>
  </conditionalFormatting>
  <conditionalFormatting sqref="C99:G99 I99:L99">
    <cfRule type="duplicateValues" dxfId="0" priority="9"/>
  </conditionalFormatting>
  <pageMargins left="0.75" right="0.75" top="1" bottom="1" header="0.5" footer="0.5"/>
  <pageSetup paperSize="9" scale="4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7"/>
  <sheetViews>
    <sheetView zoomScale="70" zoomScaleNormal="70" workbookViewId="0">
      <pane ySplit="4" topLeftCell="A5" activePane="bottomLeft" state="frozen"/>
      <selection/>
      <selection pane="bottomLeft" activeCell="H6" sqref="H6"/>
    </sheetView>
  </sheetViews>
  <sheetFormatPr defaultColWidth="7.25" defaultRowHeight="16.5"/>
  <cols>
    <col min="1" max="1" width="7.25" style="97" hidden="1" customWidth="1"/>
    <col min="2" max="2" width="5.775" style="1" customWidth="1"/>
    <col min="3" max="3" width="28.5" style="98" customWidth="1"/>
    <col min="4" max="4" width="11.5" style="1" customWidth="1"/>
    <col min="5" max="5" width="12.225" style="1" customWidth="1"/>
    <col min="6" max="6" width="12.5333333333333" style="1" customWidth="1"/>
    <col min="7" max="7" width="53.2" style="99" customWidth="1"/>
    <col min="8" max="8" width="23.3833333333333" style="1" customWidth="1"/>
    <col min="9" max="9" width="50.1583333333333" style="100" customWidth="1"/>
    <col min="10" max="10" width="56.9833333333333" style="100" customWidth="1"/>
    <col min="11" max="12" width="19.6333333333333" style="1" customWidth="1"/>
    <col min="13" max="13" width="21.7416666666667" style="2" customWidth="1"/>
    <col min="14" max="14" width="7.25" style="1" customWidth="1"/>
    <col min="15" max="16384" width="7.25" style="1"/>
  </cols>
  <sheetData>
    <row r="1" ht="22.5" customHeight="1" spans="3:13">
      <c r="C1" s="101" t="s">
        <v>0</v>
      </c>
      <c r="D1" s="102"/>
      <c r="E1" s="102"/>
      <c r="F1" s="102"/>
      <c r="G1" s="103"/>
      <c r="H1" s="102"/>
      <c r="I1" s="103"/>
      <c r="J1" s="103"/>
      <c r="K1" s="102"/>
      <c r="L1" s="102"/>
      <c r="M1" s="102"/>
    </row>
    <row r="2" ht="31.5" spans="2:13">
      <c r="B2" s="104" t="s">
        <v>1</v>
      </c>
      <c r="C2" s="105"/>
      <c r="D2" s="104"/>
      <c r="E2" s="104"/>
      <c r="F2" s="104"/>
      <c r="G2" s="106"/>
      <c r="H2" s="104"/>
      <c r="I2" s="106"/>
      <c r="J2" s="106"/>
      <c r="K2" s="104"/>
      <c r="L2" s="104"/>
      <c r="M2" s="104"/>
    </row>
    <row r="3" ht="27" customHeight="1" spans="2:13">
      <c r="B3" s="104"/>
      <c r="C3" s="105"/>
      <c r="D3" s="104"/>
      <c r="E3" s="104"/>
      <c r="F3" s="104"/>
      <c r="G3" s="106"/>
      <c r="H3" s="104"/>
      <c r="I3" s="106"/>
      <c r="J3" s="106"/>
      <c r="K3" s="104"/>
      <c r="L3" s="104"/>
      <c r="M3" s="104"/>
    </row>
    <row r="4" ht="18" spans="1:13">
      <c r="A4" s="97" t="s">
        <v>428</v>
      </c>
      <c r="B4" s="5" t="s">
        <v>2</v>
      </c>
      <c r="C4" s="107" t="s">
        <v>3</v>
      </c>
      <c r="D4" s="5" t="s">
        <v>4</v>
      </c>
      <c r="E4" s="5" t="s">
        <v>5</v>
      </c>
      <c r="F4" s="5" t="s">
        <v>6</v>
      </c>
      <c r="G4" s="5" t="s">
        <v>7</v>
      </c>
      <c r="H4" s="5" t="s">
        <v>8</v>
      </c>
      <c r="I4" s="5" t="s">
        <v>9</v>
      </c>
      <c r="J4" s="5" t="s">
        <v>10</v>
      </c>
      <c r="K4" s="5" t="s">
        <v>11</v>
      </c>
      <c r="L4" s="5" t="s">
        <v>12</v>
      </c>
      <c r="M4" s="5" t="s">
        <v>13</v>
      </c>
    </row>
    <row r="5" ht="33" customHeight="1" spans="2:13">
      <c r="B5" s="5">
        <f>B6+B48+B72+B78+B83+B85</f>
        <v>101</v>
      </c>
      <c r="C5" s="108"/>
      <c r="D5" s="6"/>
      <c r="E5" s="6"/>
      <c r="F5" s="6"/>
      <c r="G5" s="6"/>
      <c r="H5" s="129">
        <f>H6+H48+H72+H78+H83+H85</f>
        <v>21518.297233</v>
      </c>
      <c r="I5" s="6"/>
      <c r="J5" s="6"/>
      <c r="K5" s="6"/>
      <c r="L5" s="6"/>
      <c r="M5" s="6"/>
    </row>
    <row r="6" ht="33" customHeight="1" spans="2:13">
      <c r="B6" s="109">
        <v>43</v>
      </c>
      <c r="C6" s="110" t="s">
        <v>14</v>
      </c>
      <c r="D6" s="6"/>
      <c r="E6" s="6"/>
      <c r="F6" s="6"/>
      <c r="G6" s="6"/>
      <c r="H6" s="5">
        <f>SUM(H7:H46)</f>
        <v>14715.968</v>
      </c>
      <c r="I6" s="6"/>
      <c r="J6" s="6"/>
      <c r="K6" s="6"/>
      <c r="L6" s="6"/>
      <c r="M6" s="6"/>
    </row>
    <row r="7" ht="54" spans="1:13">
      <c r="A7" s="97" t="s">
        <v>429</v>
      </c>
      <c r="B7" s="6">
        <v>1</v>
      </c>
      <c r="C7" s="107" t="s">
        <v>15</v>
      </c>
      <c r="D7" s="5" t="s">
        <v>14</v>
      </c>
      <c r="E7" s="5" t="s">
        <v>16</v>
      </c>
      <c r="F7" s="5" t="s">
        <v>17</v>
      </c>
      <c r="G7" s="5" t="s">
        <v>430</v>
      </c>
      <c r="H7" s="143">
        <v>180.348</v>
      </c>
      <c r="I7" s="107" t="s">
        <v>19</v>
      </c>
      <c r="J7" s="107" t="s">
        <v>20</v>
      </c>
      <c r="K7" s="107" t="s">
        <v>21</v>
      </c>
      <c r="L7" s="107" t="s">
        <v>22</v>
      </c>
      <c r="M7" s="5"/>
    </row>
    <row r="8" ht="90" spans="1:13">
      <c r="A8" s="97" t="s">
        <v>429</v>
      </c>
      <c r="B8" s="6">
        <v>2</v>
      </c>
      <c r="C8" s="107" t="s">
        <v>23</v>
      </c>
      <c r="D8" s="5" t="s">
        <v>14</v>
      </c>
      <c r="E8" s="5" t="s">
        <v>16</v>
      </c>
      <c r="F8" s="5" t="s">
        <v>24</v>
      </c>
      <c r="G8" s="5" t="s">
        <v>25</v>
      </c>
      <c r="H8" s="144">
        <v>750</v>
      </c>
      <c r="I8" s="5" t="s">
        <v>26</v>
      </c>
      <c r="J8" s="5" t="s">
        <v>27</v>
      </c>
      <c r="K8" s="107" t="s">
        <v>21</v>
      </c>
      <c r="L8" s="107" t="s">
        <v>28</v>
      </c>
      <c r="M8" s="5"/>
    </row>
    <row r="9" ht="161" customHeight="1" spans="1:13">
      <c r="A9" s="97" t="s">
        <v>429</v>
      </c>
      <c r="B9" s="6">
        <v>3</v>
      </c>
      <c r="C9" s="107" t="s">
        <v>29</v>
      </c>
      <c r="D9" s="5" t="s">
        <v>14</v>
      </c>
      <c r="E9" s="5" t="s">
        <v>16</v>
      </c>
      <c r="F9" s="5" t="s">
        <v>30</v>
      </c>
      <c r="G9" s="5" t="s">
        <v>431</v>
      </c>
      <c r="H9" s="143">
        <v>311</v>
      </c>
      <c r="I9" s="107" t="s">
        <v>32</v>
      </c>
      <c r="J9" s="107" t="s">
        <v>33</v>
      </c>
      <c r="K9" s="107" t="s">
        <v>21</v>
      </c>
      <c r="L9" s="107" t="s">
        <v>34</v>
      </c>
      <c r="M9" s="5"/>
    </row>
    <row r="10" ht="136" customHeight="1" spans="1:13">
      <c r="A10" s="97" t="s">
        <v>429</v>
      </c>
      <c r="B10" s="6">
        <v>4</v>
      </c>
      <c r="C10" s="107" t="s">
        <v>35</v>
      </c>
      <c r="D10" s="5" t="s">
        <v>14</v>
      </c>
      <c r="E10" s="5" t="s">
        <v>16</v>
      </c>
      <c r="F10" s="5" t="s">
        <v>36</v>
      </c>
      <c r="G10" s="5" t="s">
        <v>432</v>
      </c>
      <c r="H10" s="143">
        <v>57.3</v>
      </c>
      <c r="I10" s="107" t="s">
        <v>38</v>
      </c>
      <c r="J10" s="107" t="s">
        <v>39</v>
      </c>
      <c r="K10" s="107" t="s">
        <v>21</v>
      </c>
      <c r="L10" s="107" t="s">
        <v>40</v>
      </c>
      <c r="M10" s="5"/>
    </row>
    <row r="11" ht="55" customHeight="1" spans="1:13">
      <c r="A11" s="97" t="s">
        <v>429</v>
      </c>
      <c r="B11" s="6">
        <v>5</v>
      </c>
      <c r="C11" s="107" t="s">
        <v>41</v>
      </c>
      <c r="D11" s="5" t="s">
        <v>14</v>
      </c>
      <c r="E11" s="5" t="s">
        <v>16</v>
      </c>
      <c r="F11" s="5" t="s">
        <v>42</v>
      </c>
      <c r="G11" s="5" t="s">
        <v>43</v>
      </c>
      <c r="H11" s="143">
        <v>70</v>
      </c>
      <c r="I11" s="107" t="s">
        <v>44</v>
      </c>
      <c r="J11" s="107" t="s">
        <v>45</v>
      </c>
      <c r="K11" s="107" t="s">
        <v>21</v>
      </c>
      <c r="L11" s="136" t="s">
        <v>40</v>
      </c>
      <c r="M11" s="5"/>
    </row>
    <row r="12" ht="90" spans="1:13">
      <c r="A12" s="97" t="s">
        <v>433</v>
      </c>
      <c r="B12" s="6">
        <v>6</v>
      </c>
      <c r="C12" s="107" t="s">
        <v>46</v>
      </c>
      <c r="D12" s="5" t="s">
        <v>14</v>
      </c>
      <c r="E12" s="5" t="s">
        <v>16</v>
      </c>
      <c r="F12" s="5" t="s">
        <v>47</v>
      </c>
      <c r="G12" s="5" t="s">
        <v>673</v>
      </c>
      <c r="H12" s="145">
        <v>920</v>
      </c>
      <c r="I12" s="136" t="s">
        <v>49</v>
      </c>
      <c r="J12" s="136" t="s">
        <v>50</v>
      </c>
      <c r="K12" s="107" t="s">
        <v>21</v>
      </c>
      <c r="L12" s="136" t="s">
        <v>51</v>
      </c>
      <c r="M12" s="5"/>
    </row>
    <row r="13" ht="72" spans="1:13">
      <c r="A13" s="97" t="s">
        <v>433</v>
      </c>
      <c r="B13" s="6">
        <v>7</v>
      </c>
      <c r="C13" s="107" t="s">
        <v>52</v>
      </c>
      <c r="D13" s="5" t="s">
        <v>14</v>
      </c>
      <c r="E13" s="5" t="s">
        <v>16</v>
      </c>
      <c r="F13" s="5" t="s">
        <v>53</v>
      </c>
      <c r="G13" s="5" t="s">
        <v>435</v>
      </c>
      <c r="H13" s="128">
        <v>116</v>
      </c>
      <c r="I13" s="138" t="s">
        <v>55</v>
      </c>
      <c r="J13" s="138" t="s">
        <v>56</v>
      </c>
      <c r="K13" s="107" t="s">
        <v>21</v>
      </c>
      <c r="L13" s="136" t="s">
        <v>57</v>
      </c>
      <c r="M13" s="5" t="s">
        <v>436</v>
      </c>
    </row>
    <row r="14" ht="67" customHeight="1" spans="1:13">
      <c r="A14" s="97" t="s">
        <v>433</v>
      </c>
      <c r="B14" s="6">
        <v>8</v>
      </c>
      <c r="C14" s="107" t="s">
        <v>58</v>
      </c>
      <c r="D14" s="5" t="s">
        <v>14</v>
      </c>
      <c r="E14" s="5" t="s">
        <v>16</v>
      </c>
      <c r="F14" s="5" t="s">
        <v>59</v>
      </c>
      <c r="G14" s="5" t="s">
        <v>437</v>
      </c>
      <c r="H14" s="5">
        <v>30</v>
      </c>
      <c r="I14" s="132" t="s">
        <v>61</v>
      </c>
      <c r="J14" s="132" t="s">
        <v>62</v>
      </c>
      <c r="K14" s="107" t="s">
        <v>21</v>
      </c>
      <c r="L14" s="136" t="s">
        <v>63</v>
      </c>
      <c r="M14" s="5" t="s">
        <v>438</v>
      </c>
    </row>
    <row r="15" ht="67" customHeight="1" spans="1:13">
      <c r="A15" s="97" t="s">
        <v>433</v>
      </c>
      <c r="B15" s="6">
        <v>9</v>
      </c>
      <c r="C15" s="107" t="s">
        <v>64</v>
      </c>
      <c r="D15" s="5" t="s">
        <v>14</v>
      </c>
      <c r="E15" s="5" t="s">
        <v>16</v>
      </c>
      <c r="F15" s="5" t="s">
        <v>65</v>
      </c>
      <c r="G15" s="5" t="s">
        <v>66</v>
      </c>
      <c r="H15" s="128">
        <v>50</v>
      </c>
      <c r="I15" s="107" t="s">
        <v>67</v>
      </c>
      <c r="J15" s="136" t="s">
        <v>68</v>
      </c>
      <c r="K15" s="107" t="s">
        <v>21</v>
      </c>
      <c r="L15" s="136" t="s">
        <v>69</v>
      </c>
      <c r="M15" s="5"/>
    </row>
    <row r="16" ht="76" customHeight="1" spans="1:13">
      <c r="A16" s="97" t="s">
        <v>433</v>
      </c>
      <c r="B16" s="6">
        <v>10</v>
      </c>
      <c r="C16" s="107" t="s">
        <v>70</v>
      </c>
      <c r="D16" s="5" t="s">
        <v>14</v>
      </c>
      <c r="E16" s="114" t="s">
        <v>16</v>
      </c>
      <c r="F16" s="5" t="s">
        <v>71</v>
      </c>
      <c r="G16" s="5" t="s">
        <v>72</v>
      </c>
      <c r="H16" s="128">
        <v>125</v>
      </c>
      <c r="I16" s="132" t="s">
        <v>73</v>
      </c>
      <c r="J16" s="132" t="s">
        <v>74</v>
      </c>
      <c r="K16" s="107" t="s">
        <v>21</v>
      </c>
      <c r="L16" s="136" t="s">
        <v>75</v>
      </c>
      <c r="M16" s="5"/>
    </row>
    <row r="17" ht="72" spans="1:13">
      <c r="A17" s="97" t="s">
        <v>433</v>
      </c>
      <c r="B17" s="6">
        <v>11</v>
      </c>
      <c r="C17" s="107" t="s">
        <v>76</v>
      </c>
      <c r="D17" s="5" t="s">
        <v>14</v>
      </c>
      <c r="E17" s="5" t="s">
        <v>16</v>
      </c>
      <c r="F17" s="5" t="s">
        <v>77</v>
      </c>
      <c r="G17" s="5" t="s">
        <v>439</v>
      </c>
      <c r="H17" s="128">
        <v>285</v>
      </c>
      <c r="I17" s="5" t="s">
        <v>79</v>
      </c>
      <c r="J17" s="132" t="s">
        <v>80</v>
      </c>
      <c r="K17" s="107" t="s">
        <v>21</v>
      </c>
      <c r="L17" s="5" t="s">
        <v>81</v>
      </c>
      <c r="M17" s="5"/>
    </row>
    <row r="18" ht="126" spans="1:13">
      <c r="A18" s="97" t="s">
        <v>433</v>
      </c>
      <c r="B18" s="6">
        <v>12</v>
      </c>
      <c r="C18" s="107" t="s">
        <v>90</v>
      </c>
      <c r="D18" s="5" t="s">
        <v>14</v>
      </c>
      <c r="E18" s="5" t="s">
        <v>16</v>
      </c>
      <c r="F18" s="5" t="s">
        <v>91</v>
      </c>
      <c r="G18" s="5" t="s">
        <v>92</v>
      </c>
      <c r="H18" s="145">
        <v>2789</v>
      </c>
      <c r="I18" s="135" t="s">
        <v>93</v>
      </c>
      <c r="J18" s="107" t="s">
        <v>94</v>
      </c>
      <c r="K18" s="107" t="s">
        <v>21</v>
      </c>
      <c r="L18" s="107" t="s">
        <v>441</v>
      </c>
      <c r="M18" s="5" t="s">
        <v>442</v>
      </c>
    </row>
    <row r="19" ht="118" customHeight="1" spans="1:13">
      <c r="A19" s="97" t="s">
        <v>433</v>
      </c>
      <c r="B19" s="6">
        <v>13</v>
      </c>
      <c r="C19" s="107" t="s">
        <v>96</v>
      </c>
      <c r="D19" s="5" t="s">
        <v>14</v>
      </c>
      <c r="E19" s="114" t="s">
        <v>16</v>
      </c>
      <c r="F19" s="5" t="s">
        <v>97</v>
      </c>
      <c r="G19" s="5" t="s">
        <v>98</v>
      </c>
      <c r="H19" s="128">
        <v>135</v>
      </c>
      <c r="I19" s="132" t="s">
        <v>99</v>
      </c>
      <c r="J19" s="132" t="s">
        <v>100</v>
      </c>
      <c r="K19" s="107" t="s">
        <v>21</v>
      </c>
      <c r="L19" s="132" t="s">
        <v>75</v>
      </c>
      <c r="M19" s="5"/>
    </row>
    <row r="20" ht="108" spans="1:13">
      <c r="A20" s="97" t="s">
        <v>433</v>
      </c>
      <c r="B20" s="6">
        <v>14</v>
      </c>
      <c r="C20" s="107" t="s">
        <v>101</v>
      </c>
      <c r="D20" s="5" t="s">
        <v>14</v>
      </c>
      <c r="E20" s="5" t="s">
        <v>16</v>
      </c>
      <c r="F20" s="5" t="s">
        <v>102</v>
      </c>
      <c r="G20" s="5" t="s">
        <v>443</v>
      </c>
      <c r="H20" s="128">
        <v>761</v>
      </c>
      <c r="I20" s="132" t="s">
        <v>104</v>
      </c>
      <c r="J20" s="132" t="s">
        <v>105</v>
      </c>
      <c r="K20" s="107" t="s">
        <v>21</v>
      </c>
      <c r="L20" s="132" t="s">
        <v>444</v>
      </c>
      <c r="M20" s="5"/>
    </row>
    <row r="21" ht="117" customHeight="1" spans="1:13">
      <c r="A21" s="97" t="s">
        <v>440</v>
      </c>
      <c r="B21" s="6">
        <v>15</v>
      </c>
      <c r="C21" s="115" t="s">
        <v>107</v>
      </c>
      <c r="D21" s="115" t="s">
        <v>108</v>
      </c>
      <c r="E21" s="115" t="s">
        <v>16</v>
      </c>
      <c r="F21" s="115" t="s">
        <v>109</v>
      </c>
      <c r="G21" s="115" t="s">
        <v>445</v>
      </c>
      <c r="H21" s="115">
        <v>346.6</v>
      </c>
      <c r="I21" s="115" t="s">
        <v>111</v>
      </c>
      <c r="J21" s="5" t="s">
        <v>112</v>
      </c>
      <c r="K21" s="5" t="s">
        <v>88</v>
      </c>
      <c r="L21" s="5" t="s">
        <v>81</v>
      </c>
      <c r="M21" s="5"/>
    </row>
    <row r="22" ht="92.1" customHeight="1" spans="1:13">
      <c r="A22" s="97" t="s">
        <v>440</v>
      </c>
      <c r="B22" s="6">
        <v>16</v>
      </c>
      <c r="C22" s="115" t="s">
        <v>113</v>
      </c>
      <c r="D22" s="115" t="s">
        <v>83</v>
      </c>
      <c r="E22" s="115" t="s">
        <v>16</v>
      </c>
      <c r="F22" s="115" t="s">
        <v>114</v>
      </c>
      <c r="G22" s="115" t="s">
        <v>115</v>
      </c>
      <c r="H22" s="115">
        <v>315</v>
      </c>
      <c r="I22" s="115" t="s">
        <v>116</v>
      </c>
      <c r="J22" s="5" t="s">
        <v>117</v>
      </c>
      <c r="K22" s="5" t="s">
        <v>88</v>
      </c>
      <c r="L22" s="5" t="s">
        <v>81</v>
      </c>
      <c r="M22" s="5"/>
    </row>
    <row r="23" ht="92.1" customHeight="1" spans="1:13">
      <c r="A23" s="97" t="s">
        <v>440</v>
      </c>
      <c r="B23" s="6">
        <v>17</v>
      </c>
      <c r="C23" s="115" t="s">
        <v>118</v>
      </c>
      <c r="D23" s="115" t="s">
        <v>14</v>
      </c>
      <c r="E23" s="115" t="s">
        <v>16</v>
      </c>
      <c r="F23" s="115" t="s">
        <v>53</v>
      </c>
      <c r="G23" s="115" t="s">
        <v>446</v>
      </c>
      <c r="H23" s="115">
        <v>235.77</v>
      </c>
      <c r="I23" s="115" t="s">
        <v>120</v>
      </c>
      <c r="J23" s="5" t="s">
        <v>121</v>
      </c>
      <c r="K23" s="5" t="s">
        <v>88</v>
      </c>
      <c r="L23" s="5" t="s">
        <v>122</v>
      </c>
      <c r="M23" s="5"/>
    </row>
    <row r="24" ht="72" spans="1:13">
      <c r="A24" s="97" t="s">
        <v>440</v>
      </c>
      <c r="B24" s="6">
        <v>18</v>
      </c>
      <c r="C24" s="115" t="s">
        <v>123</v>
      </c>
      <c r="D24" s="115" t="s">
        <v>14</v>
      </c>
      <c r="E24" s="115" t="s">
        <v>124</v>
      </c>
      <c r="F24" s="115" t="s">
        <v>125</v>
      </c>
      <c r="G24" s="115" t="s">
        <v>447</v>
      </c>
      <c r="H24" s="115">
        <v>424.1</v>
      </c>
      <c r="I24" s="115" t="s">
        <v>127</v>
      </c>
      <c r="J24" s="5" t="s">
        <v>128</v>
      </c>
      <c r="K24" s="5" t="s">
        <v>88</v>
      </c>
      <c r="L24" s="5" t="s">
        <v>122</v>
      </c>
      <c r="M24" s="5"/>
    </row>
    <row r="25" ht="121" customHeight="1" spans="1:13">
      <c r="A25" s="97" t="s">
        <v>433</v>
      </c>
      <c r="B25" s="6">
        <v>19</v>
      </c>
      <c r="C25" s="107" t="s">
        <v>675</v>
      </c>
      <c r="D25" s="5" t="s">
        <v>14</v>
      </c>
      <c r="E25" s="5" t="s">
        <v>16</v>
      </c>
      <c r="F25" s="5" t="s">
        <v>130</v>
      </c>
      <c r="G25" s="5" t="s">
        <v>131</v>
      </c>
      <c r="H25" s="128">
        <v>135.4</v>
      </c>
      <c r="I25" s="132" t="s">
        <v>132</v>
      </c>
      <c r="J25" s="132" t="s">
        <v>133</v>
      </c>
      <c r="K25" s="107" t="s">
        <v>21</v>
      </c>
      <c r="L25" s="5" t="s">
        <v>69</v>
      </c>
      <c r="M25" s="5" t="s">
        <v>448</v>
      </c>
    </row>
    <row r="26" ht="172" customHeight="1" spans="1:13">
      <c r="A26" s="97" t="s">
        <v>440</v>
      </c>
      <c r="B26" s="6">
        <v>20</v>
      </c>
      <c r="C26" s="115" t="s">
        <v>134</v>
      </c>
      <c r="D26" s="115" t="s">
        <v>14</v>
      </c>
      <c r="E26" s="115" t="s">
        <v>16</v>
      </c>
      <c r="F26" s="115" t="s">
        <v>135</v>
      </c>
      <c r="G26" s="115" t="s">
        <v>136</v>
      </c>
      <c r="H26" s="115">
        <v>198</v>
      </c>
      <c r="I26" s="115" t="s">
        <v>137</v>
      </c>
      <c r="J26" s="5" t="s">
        <v>138</v>
      </c>
      <c r="K26" s="5" t="s">
        <v>88</v>
      </c>
      <c r="L26" s="5" t="s">
        <v>139</v>
      </c>
      <c r="M26" s="5"/>
    </row>
    <row r="27" ht="224" customHeight="1" spans="1:13">
      <c r="A27" s="97" t="s">
        <v>440</v>
      </c>
      <c r="B27" s="6">
        <v>21</v>
      </c>
      <c r="C27" s="115" t="s">
        <v>140</v>
      </c>
      <c r="D27" s="115" t="s">
        <v>14</v>
      </c>
      <c r="E27" s="115" t="s">
        <v>16</v>
      </c>
      <c r="F27" s="115" t="s">
        <v>141</v>
      </c>
      <c r="G27" s="115" t="s">
        <v>142</v>
      </c>
      <c r="H27" s="115">
        <v>900</v>
      </c>
      <c r="I27" s="115" t="s">
        <v>143</v>
      </c>
      <c r="J27" s="5" t="s">
        <v>144</v>
      </c>
      <c r="K27" s="5" t="s">
        <v>88</v>
      </c>
      <c r="L27" s="5" t="s">
        <v>139</v>
      </c>
      <c r="M27" s="5"/>
    </row>
    <row r="28" ht="108" customHeight="1" spans="1:13">
      <c r="A28" s="97" t="s">
        <v>440</v>
      </c>
      <c r="B28" s="6">
        <v>22</v>
      </c>
      <c r="C28" s="115" t="s">
        <v>151</v>
      </c>
      <c r="D28" s="115" t="s">
        <v>14</v>
      </c>
      <c r="E28" s="115" t="s">
        <v>16</v>
      </c>
      <c r="F28" s="115" t="s">
        <v>141</v>
      </c>
      <c r="G28" s="115" t="s">
        <v>152</v>
      </c>
      <c r="H28" s="115">
        <v>168.3</v>
      </c>
      <c r="I28" s="115" t="s">
        <v>153</v>
      </c>
      <c r="J28" s="5" t="s">
        <v>154</v>
      </c>
      <c r="K28" s="5" t="s">
        <v>88</v>
      </c>
      <c r="L28" s="5" t="s">
        <v>139</v>
      </c>
      <c r="M28" s="5"/>
    </row>
    <row r="29" s="2" customFormat="1" ht="96.95" customHeight="1" spans="1:13">
      <c r="A29" s="97" t="s">
        <v>440</v>
      </c>
      <c r="B29" s="6">
        <v>23</v>
      </c>
      <c r="C29" s="115" t="s">
        <v>155</v>
      </c>
      <c r="D29" s="115" t="s">
        <v>14</v>
      </c>
      <c r="E29" s="115" t="s">
        <v>156</v>
      </c>
      <c r="F29" s="115" t="s">
        <v>157</v>
      </c>
      <c r="G29" s="115" t="s">
        <v>158</v>
      </c>
      <c r="H29" s="115">
        <v>1200</v>
      </c>
      <c r="I29" s="115" t="s">
        <v>159</v>
      </c>
      <c r="J29" s="5" t="s">
        <v>160</v>
      </c>
      <c r="K29" s="5" t="s">
        <v>88</v>
      </c>
      <c r="L29" s="5" t="s">
        <v>161</v>
      </c>
      <c r="M29" s="5"/>
    </row>
    <row r="30" ht="114" customHeight="1" spans="1:13">
      <c r="A30" s="97" t="s">
        <v>440</v>
      </c>
      <c r="B30" s="6">
        <v>24</v>
      </c>
      <c r="C30" s="115" t="s">
        <v>177</v>
      </c>
      <c r="D30" s="115" t="s">
        <v>83</v>
      </c>
      <c r="E30" s="115" t="s">
        <v>16</v>
      </c>
      <c r="F30" s="115" t="s">
        <v>24</v>
      </c>
      <c r="G30" s="115" t="s">
        <v>178</v>
      </c>
      <c r="H30" s="115">
        <v>990</v>
      </c>
      <c r="I30" s="115" t="s">
        <v>179</v>
      </c>
      <c r="J30" s="5" t="s">
        <v>180</v>
      </c>
      <c r="K30" s="5" t="s">
        <v>88</v>
      </c>
      <c r="L30" s="5" t="s">
        <v>181</v>
      </c>
      <c r="M30" s="5"/>
    </row>
    <row r="31" s="2" customFormat="1" ht="74.1" customHeight="1" spans="1:13">
      <c r="A31" s="120" t="s">
        <v>449</v>
      </c>
      <c r="B31" s="6">
        <v>25</v>
      </c>
      <c r="C31" s="107" t="s">
        <v>182</v>
      </c>
      <c r="D31" s="5" t="s">
        <v>14</v>
      </c>
      <c r="E31" s="5" t="s">
        <v>16</v>
      </c>
      <c r="F31" s="5" t="s">
        <v>183</v>
      </c>
      <c r="G31" s="5" t="s">
        <v>184</v>
      </c>
      <c r="H31" s="128">
        <v>50</v>
      </c>
      <c r="I31" s="5" t="s">
        <v>185</v>
      </c>
      <c r="J31" s="5" t="s">
        <v>186</v>
      </c>
      <c r="K31" s="107" t="s">
        <v>187</v>
      </c>
      <c r="L31" s="5" t="s">
        <v>188</v>
      </c>
      <c r="M31" s="5"/>
    </row>
    <row r="32" s="1" customFormat="1" ht="239" customHeight="1" spans="1:13">
      <c r="A32" s="97" t="s">
        <v>450</v>
      </c>
      <c r="B32" s="6">
        <v>26</v>
      </c>
      <c r="C32" s="116" t="s">
        <v>189</v>
      </c>
      <c r="D32" s="117" t="s">
        <v>14</v>
      </c>
      <c r="E32" s="117" t="s">
        <v>124</v>
      </c>
      <c r="F32" s="117" t="s">
        <v>190</v>
      </c>
      <c r="G32" s="118" t="s">
        <v>451</v>
      </c>
      <c r="H32" s="146">
        <v>194.9</v>
      </c>
      <c r="I32" s="111" t="s">
        <v>452</v>
      </c>
      <c r="J32" s="111" t="s">
        <v>453</v>
      </c>
      <c r="K32" s="107" t="s">
        <v>194</v>
      </c>
      <c r="L32" s="107" t="s">
        <v>195</v>
      </c>
      <c r="M32" s="5"/>
    </row>
    <row r="33" s="1" customFormat="1" ht="134" customHeight="1" spans="1:13">
      <c r="A33" s="97" t="s">
        <v>440</v>
      </c>
      <c r="B33" s="6">
        <v>27</v>
      </c>
      <c r="C33" s="115" t="s">
        <v>196</v>
      </c>
      <c r="D33" s="115" t="s">
        <v>14</v>
      </c>
      <c r="E33" s="115" t="s">
        <v>16</v>
      </c>
      <c r="F33" s="115" t="s">
        <v>197</v>
      </c>
      <c r="G33" s="115" t="s">
        <v>454</v>
      </c>
      <c r="H33" s="115">
        <v>200</v>
      </c>
      <c r="I33" s="115" t="s">
        <v>199</v>
      </c>
      <c r="J33" s="5" t="s">
        <v>200</v>
      </c>
      <c r="K33" s="107" t="s">
        <v>201</v>
      </c>
      <c r="L33" s="107" t="s">
        <v>75</v>
      </c>
      <c r="M33" s="5"/>
    </row>
    <row r="34" customFormat="1" ht="114" customHeight="1" spans="1:13">
      <c r="A34" s="147" t="s">
        <v>455</v>
      </c>
      <c r="B34" s="6">
        <v>28</v>
      </c>
      <c r="C34" s="107" t="s">
        <v>456</v>
      </c>
      <c r="D34" s="5" t="s">
        <v>14</v>
      </c>
      <c r="E34" s="5" t="s">
        <v>16</v>
      </c>
      <c r="F34" s="5" t="s">
        <v>457</v>
      </c>
      <c r="G34" s="5" t="s">
        <v>458</v>
      </c>
      <c r="H34" s="128">
        <v>550.9</v>
      </c>
      <c r="I34" s="5" t="s">
        <v>459</v>
      </c>
      <c r="J34" s="5" t="s">
        <v>460</v>
      </c>
      <c r="K34" s="5" t="s">
        <v>461</v>
      </c>
      <c r="L34" s="5" t="s">
        <v>462</v>
      </c>
      <c r="M34" s="5" t="s">
        <v>463</v>
      </c>
    </row>
    <row r="35" customFormat="1" ht="65" customHeight="1" spans="1:13">
      <c r="A35" s="97"/>
      <c r="B35" s="6">
        <v>29</v>
      </c>
      <c r="C35" s="115" t="s">
        <v>172</v>
      </c>
      <c r="D35" s="115" t="s">
        <v>14</v>
      </c>
      <c r="E35" s="115" t="s">
        <v>16</v>
      </c>
      <c r="F35" s="115" t="s">
        <v>173</v>
      </c>
      <c r="G35" s="115" t="s">
        <v>174</v>
      </c>
      <c r="H35" s="115">
        <v>263.85</v>
      </c>
      <c r="I35" s="115" t="s">
        <v>175</v>
      </c>
      <c r="J35" s="5" t="s">
        <v>176</v>
      </c>
      <c r="K35" s="5" t="s">
        <v>88</v>
      </c>
      <c r="L35" s="5" t="s">
        <v>122</v>
      </c>
      <c r="M35" s="5"/>
    </row>
    <row r="36" customFormat="1" ht="65" customHeight="1" spans="1:13">
      <c r="A36" s="97"/>
      <c r="B36" s="6">
        <v>30</v>
      </c>
      <c r="C36" s="115" t="s">
        <v>721</v>
      </c>
      <c r="D36" s="115"/>
      <c r="E36" s="115"/>
      <c r="F36" s="115"/>
      <c r="G36" s="115"/>
      <c r="H36" s="115">
        <v>990</v>
      </c>
      <c r="I36" s="115"/>
      <c r="J36" s="5"/>
      <c r="K36" s="5"/>
      <c r="L36" s="5"/>
      <c r="M36" s="5"/>
    </row>
    <row r="37" customFormat="1" ht="65" customHeight="1" spans="1:13">
      <c r="A37" s="97"/>
      <c r="B37" s="6">
        <v>31</v>
      </c>
      <c r="C37" s="115" t="s">
        <v>722</v>
      </c>
      <c r="D37" s="115"/>
      <c r="E37" s="115"/>
      <c r="F37" s="115"/>
      <c r="G37" s="115"/>
      <c r="H37" s="115">
        <v>523.5</v>
      </c>
      <c r="I37" s="115"/>
      <c r="J37" s="5"/>
      <c r="K37" s="5"/>
      <c r="L37" s="5"/>
      <c r="M37" s="5"/>
    </row>
    <row r="38" ht="120" customHeight="1" spans="1:13">
      <c r="A38" s="97" t="s">
        <v>429</v>
      </c>
      <c r="B38" s="6">
        <v>32</v>
      </c>
      <c r="C38" s="107" t="s">
        <v>203</v>
      </c>
      <c r="D38" s="5" t="s">
        <v>14</v>
      </c>
      <c r="E38" s="5" t="s">
        <v>16</v>
      </c>
      <c r="F38" s="5" t="s">
        <v>204</v>
      </c>
      <c r="G38" s="5" t="s">
        <v>205</v>
      </c>
      <c r="H38" s="143">
        <v>50</v>
      </c>
      <c r="I38" s="5" t="s">
        <v>206</v>
      </c>
      <c r="J38" s="5" t="s">
        <v>207</v>
      </c>
      <c r="K38" s="5" t="s">
        <v>21</v>
      </c>
      <c r="L38" s="5" t="s">
        <v>122</v>
      </c>
      <c r="M38" s="5"/>
    </row>
    <row r="39" ht="162" customHeight="1" spans="1:13">
      <c r="A39" s="97" t="s">
        <v>429</v>
      </c>
      <c r="B39" s="6">
        <v>33</v>
      </c>
      <c r="C39" s="107" t="s">
        <v>208</v>
      </c>
      <c r="D39" s="5" t="s">
        <v>83</v>
      </c>
      <c r="E39" s="5" t="s">
        <v>16</v>
      </c>
      <c r="F39" s="5" t="s">
        <v>209</v>
      </c>
      <c r="G39" s="5" t="s">
        <v>210</v>
      </c>
      <c r="H39" s="144">
        <v>50</v>
      </c>
      <c r="I39" s="5" t="s">
        <v>211</v>
      </c>
      <c r="J39" s="5" t="s">
        <v>212</v>
      </c>
      <c r="K39" s="107" t="s">
        <v>21</v>
      </c>
      <c r="L39" s="5" t="s">
        <v>81</v>
      </c>
      <c r="M39" s="5"/>
    </row>
    <row r="40" ht="121" customHeight="1" spans="1:13">
      <c r="A40" s="97" t="s">
        <v>429</v>
      </c>
      <c r="B40" s="6">
        <v>34</v>
      </c>
      <c r="C40" s="107" t="s">
        <v>213</v>
      </c>
      <c r="D40" s="5" t="s">
        <v>14</v>
      </c>
      <c r="E40" s="5" t="s">
        <v>16</v>
      </c>
      <c r="F40" s="5" t="s">
        <v>214</v>
      </c>
      <c r="G40" s="5" t="s">
        <v>215</v>
      </c>
      <c r="H40" s="143">
        <v>50</v>
      </c>
      <c r="I40" s="5" t="s">
        <v>216</v>
      </c>
      <c r="J40" s="5" t="s">
        <v>217</v>
      </c>
      <c r="K40" s="107" t="s">
        <v>21</v>
      </c>
      <c r="L40" s="5" t="s">
        <v>81</v>
      </c>
      <c r="M40" s="5"/>
    </row>
    <row r="41" ht="92" customHeight="1" spans="1:13">
      <c r="A41" s="97" t="s">
        <v>433</v>
      </c>
      <c r="B41" s="6">
        <v>35</v>
      </c>
      <c r="C41" s="107" t="s">
        <v>218</v>
      </c>
      <c r="D41" s="5" t="s">
        <v>14</v>
      </c>
      <c r="E41" s="5" t="s">
        <v>16</v>
      </c>
      <c r="F41" s="5" t="s">
        <v>219</v>
      </c>
      <c r="G41" s="5" t="s">
        <v>220</v>
      </c>
      <c r="H41" s="128">
        <v>50</v>
      </c>
      <c r="I41" s="5" t="s">
        <v>221</v>
      </c>
      <c r="J41" s="5" t="s">
        <v>222</v>
      </c>
      <c r="K41" s="107" t="s">
        <v>21</v>
      </c>
      <c r="L41" s="5" t="s">
        <v>69</v>
      </c>
      <c r="M41" s="5"/>
    </row>
    <row r="42" ht="74.1" customHeight="1" spans="1:13">
      <c r="A42" s="147" t="s">
        <v>449</v>
      </c>
      <c r="B42" s="6">
        <v>36</v>
      </c>
      <c r="C42" s="107" t="s">
        <v>223</v>
      </c>
      <c r="D42" s="5" t="s">
        <v>14</v>
      </c>
      <c r="E42" s="5" t="s">
        <v>16</v>
      </c>
      <c r="F42" s="5" t="s">
        <v>224</v>
      </c>
      <c r="G42" s="5" t="s">
        <v>496</v>
      </c>
      <c r="H42" s="128">
        <v>50</v>
      </c>
      <c r="I42" s="5" t="s">
        <v>226</v>
      </c>
      <c r="J42" s="5" t="s">
        <v>227</v>
      </c>
      <c r="K42" s="107" t="s">
        <v>21</v>
      </c>
      <c r="L42" s="5" t="s">
        <v>195</v>
      </c>
      <c r="M42" s="5"/>
    </row>
    <row r="43" ht="74.1" customHeight="1" spans="1:13">
      <c r="A43" s="97" t="s">
        <v>433</v>
      </c>
      <c r="B43" s="6">
        <v>37</v>
      </c>
      <c r="C43" s="107" t="s">
        <v>680</v>
      </c>
      <c r="D43" s="5" t="s">
        <v>14</v>
      </c>
      <c r="E43" s="5" t="s">
        <v>16</v>
      </c>
      <c r="F43" s="5" t="s">
        <v>229</v>
      </c>
      <c r="G43" s="5" t="s">
        <v>230</v>
      </c>
      <c r="H43" s="128">
        <v>50</v>
      </c>
      <c r="I43" s="132" t="s">
        <v>231</v>
      </c>
      <c r="J43" s="5" t="s">
        <v>232</v>
      </c>
      <c r="K43" s="107" t="s">
        <v>21</v>
      </c>
      <c r="L43" s="5" t="s">
        <v>89</v>
      </c>
      <c r="M43" s="5"/>
    </row>
    <row r="44" ht="95" customHeight="1" spans="1:13">
      <c r="A44" s="97" t="s">
        <v>433</v>
      </c>
      <c r="B44" s="6">
        <v>38</v>
      </c>
      <c r="C44" s="107" t="s">
        <v>233</v>
      </c>
      <c r="D44" s="5" t="s">
        <v>14</v>
      </c>
      <c r="E44" s="5" t="s">
        <v>16</v>
      </c>
      <c r="F44" s="5" t="s">
        <v>234</v>
      </c>
      <c r="G44" s="5" t="s">
        <v>235</v>
      </c>
      <c r="H44" s="128">
        <v>50</v>
      </c>
      <c r="I44" s="132" t="s">
        <v>236</v>
      </c>
      <c r="J44" s="132" t="s">
        <v>237</v>
      </c>
      <c r="K44" s="107" t="s">
        <v>21</v>
      </c>
      <c r="L44" s="5" t="s">
        <v>75</v>
      </c>
      <c r="M44" s="5"/>
    </row>
    <row r="45" s="2" customFormat="1" ht="54" spans="1:13">
      <c r="A45" s="97" t="s">
        <v>433</v>
      </c>
      <c r="B45" s="6">
        <v>39</v>
      </c>
      <c r="C45" s="107" t="s">
        <v>238</v>
      </c>
      <c r="D45" s="5" t="s">
        <v>14</v>
      </c>
      <c r="E45" s="5" t="s">
        <v>16</v>
      </c>
      <c r="F45" s="5" t="s">
        <v>239</v>
      </c>
      <c r="G45" s="5" t="s">
        <v>497</v>
      </c>
      <c r="H45" s="128">
        <v>50</v>
      </c>
      <c r="I45" s="5" t="s">
        <v>241</v>
      </c>
      <c r="J45" s="5" t="s">
        <v>242</v>
      </c>
      <c r="K45" s="5" t="s">
        <v>21</v>
      </c>
      <c r="L45" s="5" t="s">
        <v>188</v>
      </c>
      <c r="M45" s="5"/>
    </row>
    <row r="46" ht="74.1" customHeight="1" spans="1:13">
      <c r="A46" s="97" t="s">
        <v>433</v>
      </c>
      <c r="B46" s="6">
        <v>40</v>
      </c>
      <c r="C46" s="107" t="s">
        <v>243</v>
      </c>
      <c r="D46" s="5" t="s">
        <v>14</v>
      </c>
      <c r="E46" s="5" t="s">
        <v>16</v>
      </c>
      <c r="F46" s="5" t="s">
        <v>244</v>
      </c>
      <c r="G46" s="5" t="s">
        <v>245</v>
      </c>
      <c r="H46" s="128">
        <v>50</v>
      </c>
      <c r="I46" s="5" t="s">
        <v>246</v>
      </c>
      <c r="J46" s="5" t="s">
        <v>247</v>
      </c>
      <c r="K46" s="107" t="s">
        <v>21</v>
      </c>
      <c r="L46" s="5" t="s">
        <v>248</v>
      </c>
      <c r="M46" s="5"/>
    </row>
    <row r="47" ht="74.1" customHeight="1" spans="2:13">
      <c r="B47" s="6"/>
      <c r="C47" s="107"/>
      <c r="D47" s="5"/>
      <c r="E47" s="5"/>
      <c r="F47" s="5"/>
      <c r="G47" s="5"/>
      <c r="H47" s="5">
        <f>SUM(H7:H46)</f>
        <v>14715.968</v>
      </c>
      <c r="I47" s="5"/>
      <c r="J47" s="5"/>
      <c r="K47" s="107"/>
      <c r="L47" s="5"/>
      <c r="M47" s="5"/>
    </row>
    <row r="48" ht="45.95" customHeight="1" spans="2:13">
      <c r="B48" s="109">
        <v>46</v>
      </c>
      <c r="C48" s="110" t="s">
        <v>249</v>
      </c>
      <c r="D48" s="5"/>
      <c r="E48" s="5"/>
      <c r="F48" s="5"/>
      <c r="G48" s="5"/>
      <c r="H48" s="109">
        <f>SUM(H49:H71)</f>
        <v>2094.6</v>
      </c>
      <c r="I48" s="5"/>
      <c r="J48" s="5"/>
      <c r="K48" s="5"/>
      <c r="L48" s="5"/>
      <c r="M48" s="5"/>
    </row>
    <row r="49" ht="72" customHeight="1" spans="1:13">
      <c r="A49" s="97" t="s">
        <v>433</v>
      </c>
      <c r="B49" s="6">
        <v>1</v>
      </c>
      <c r="C49" s="107" t="s">
        <v>250</v>
      </c>
      <c r="D49" s="5" t="s">
        <v>251</v>
      </c>
      <c r="E49" s="5" t="s">
        <v>16</v>
      </c>
      <c r="F49" s="5" t="s">
        <v>252</v>
      </c>
      <c r="G49" s="5" t="s">
        <v>253</v>
      </c>
      <c r="H49" s="5">
        <v>180.3</v>
      </c>
      <c r="I49" s="136" t="s">
        <v>254</v>
      </c>
      <c r="J49" s="136" t="s">
        <v>255</v>
      </c>
      <c r="K49" s="136" t="s">
        <v>21</v>
      </c>
      <c r="L49" s="136" t="s">
        <v>256</v>
      </c>
      <c r="M49" s="5"/>
    </row>
    <row r="50" ht="143" customHeight="1" spans="1:13">
      <c r="A50" s="97" t="s">
        <v>433</v>
      </c>
      <c r="B50" s="6">
        <v>2</v>
      </c>
      <c r="C50" s="107" t="s">
        <v>257</v>
      </c>
      <c r="D50" s="5" t="s">
        <v>251</v>
      </c>
      <c r="E50" s="5" t="s">
        <v>124</v>
      </c>
      <c r="F50" s="5" t="s">
        <v>258</v>
      </c>
      <c r="G50" s="5" t="s">
        <v>259</v>
      </c>
      <c r="H50" s="5">
        <v>295.72</v>
      </c>
      <c r="I50" s="136" t="s">
        <v>260</v>
      </c>
      <c r="J50" s="136" t="s">
        <v>261</v>
      </c>
      <c r="K50" s="136" t="s">
        <v>21</v>
      </c>
      <c r="L50" s="136" t="s">
        <v>262</v>
      </c>
      <c r="M50" s="5"/>
    </row>
    <row r="51" ht="100" customHeight="1" spans="1:13">
      <c r="A51" s="97" t="s">
        <v>450</v>
      </c>
      <c r="B51" s="6">
        <v>3</v>
      </c>
      <c r="C51" s="107" t="s">
        <v>263</v>
      </c>
      <c r="D51" s="5" t="s">
        <v>264</v>
      </c>
      <c r="E51" s="5" t="s">
        <v>16</v>
      </c>
      <c r="F51" s="5" t="s">
        <v>265</v>
      </c>
      <c r="G51" s="5" t="s">
        <v>266</v>
      </c>
      <c r="H51" s="140">
        <v>98.1</v>
      </c>
      <c r="I51" s="107" t="s">
        <v>267</v>
      </c>
      <c r="J51" s="107" t="s">
        <v>268</v>
      </c>
      <c r="K51" s="132" t="s">
        <v>194</v>
      </c>
      <c r="L51" s="107" t="s">
        <v>269</v>
      </c>
      <c r="M51" s="5"/>
    </row>
    <row r="52" ht="87.95" customHeight="1" spans="1:13">
      <c r="A52" s="97" t="s">
        <v>450</v>
      </c>
      <c r="B52" s="6">
        <v>4</v>
      </c>
      <c r="C52" s="107" t="s">
        <v>270</v>
      </c>
      <c r="D52" s="5" t="s">
        <v>264</v>
      </c>
      <c r="E52" s="5" t="s">
        <v>124</v>
      </c>
      <c r="F52" s="5" t="s">
        <v>271</v>
      </c>
      <c r="G52" s="5" t="s">
        <v>272</v>
      </c>
      <c r="H52" s="140">
        <v>57.47</v>
      </c>
      <c r="I52" s="107" t="s">
        <v>273</v>
      </c>
      <c r="J52" s="107" t="s">
        <v>273</v>
      </c>
      <c r="K52" s="132" t="s">
        <v>194</v>
      </c>
      <c r="L52" s="107" t="s">
        <v>274</v>
      </c>
      <c r="M52" s="5"/>
    </row>
    <row r="53" ht="86" customHeight="1" spans="1:13">
      <c r="A53" s="97" t="s">
        <v>450</v>
      </c>
      <c r="B53" s="6">
        <v>5</v>
      </c>
      <c r="C53" s="107" t="s">
        <v>275</v>
      </c>
      <c r="D53" s="5" t="s">
        <v>264</v>
      </c>
      <c r="E53" s="5" t="s">
        <v>124</v>
      </c>
      <c r="F53" s="5" t="s">
        <v>276</v>
      </c>
      <c r="G53" s="5" t="s">
        <v>277</v>
      </c>
      <c r="H53" s="140">
        <v>42.55</v>
      </c>
      <c r="I53" s="107" t="s">
        <v>278</v>
      </c>
      <c r="J53" s="107" t="s">
        <v>278</v>
      </c>
      <c r="K53" s="132" t="s">
        <v>194</v>
      </c>
      <c r="L53" s="107" t="s">
        <v>279</v>
      </c>
      <c r="M53" s="5"/>
    </row>
    <row r="54" ht="116" customHeight="1" spans="1:13">
      <c r="A54" s="97" t="s">
        <v>450</v>
      </c>
      <c r="B54" s="6">
        <v>6</v>
      </c>
      <c r="C54" s="107" t="s">
        <v>280</v>
      </c>
      <c r="D54" s="5" t="s">
        <v>264</v>
      </c>
      <c r="E54" s="5" t="s">
        <v>16</v>
      </c>
      <c r="F54" s="5" t="s">
        <v>281</v>
      </c>
      <c r="G54" s="5" t="s">
        <v>282</v>
      </c>
      <c r="H54" s="140">
        <v>68.81</v>
      </c>
      <c r="I54" s="5" t="s">
        <v>283</v>
      </c>
      <c r="J54" s="5" t="s">
        <v>284</v>
      </c>
      <c r="K54" s="5" t="s">
        <v>194</v>
      </c>
      <c r="L54" s="5" t="s">
        <v>279</v>
      </c>
      <c r="M54" s="5"/>
    </row>
    <row r="55" ht="77" customHeight="1" spans="1:13">
      <c r="A55" s="97" t="s">
        <v>450</v>
      </c>
      <c r="B55" s="6">
        <v>7</v>
      </c>
      <c r="C55" s="107" t="s">
        <v>285</v>
      </c>
      <c r="D55" s="5" t="s">
        <v>264</v>
      </c>
      <c r="E55" s="5" t="s">
        <v>16</v>
      </c>
      <c r="F55" s="5" t="s">
        <v>286</v>
      </c>
      <c r="G55" s="5" t="s">
        <v>498</v>
      </c>
      <c r="H55" s="140">
        <v>110</v>
      </c>
      <c r="I55" s="5" t="s">
        <v>288</v>
      </c>
      <c r="J55" s="5" t="s">
        <v>289</v>
      </c>
      <c r="K55" s="132" t="s">
        <v>194</v>
      </c>
      <c r="L55" s="5" t="s">
        <v>290</v>
      </c>
      <c r="M55" s="5"/>
    </row>
    <row r="56" ht="73" customHeight="1" spans="1:13">
      <c r="A56" s="97" t="s">
        <v>450</v>
      </c>
      <c r="B56" s="6">
        <v>8</v>
      </c>
      <c r="C56" s="107" t="s">
        <v>291</v>
      </c>
      <c r="D56" s="5" t="s">
        <v>264</v>
      </c>
      <c r="E56" s="5" t="s">
        <v>16</v>
      </c>
      <c r="F56" s="5" t="s">
        <v>135</v>
      </c>
      <c r="G56" s="5" t="s">
        <v>499</v>
      </c>
      <c r="H56" s="140">
        <v>46.77</v>
      </c>
      <c r="I56" s="132" t="s">
        <v>293</v>
      </c>
      <c r="J56" s="132" t="s">
        <v>294</v>
      </c>
      <c r="K56" s="132" t="s">
        <v>194</v>
      </c>
      <c r="L56" s="132" t="s">
        <v>295</v>
      </c>
      <c r="M56" s="5"/>
    </row>
    <row r="57" ht="85" customHeight="1" spans="1:13">
      <c r="A57" s="97" t="s">
        <v>450</v>
      </c>
      <c r="B57" s="6">
        <v>9</v>
      </c>
      <c r="C57" s="107" t="s">
        <v>296</v>
      </c>
      <c r="D57" s="5" t="s">
        <v>297</v>
      </c>
      <c r="E57" s="5" t="s">
        <v>124</v>
      </c>
      <c r="F57" s="5" t="s">
        <v>298</v>
      </c>
      <c r="G57" s="5" t="s">
        <v>299</v>
      </c>
      <c r="H57" s="140">
        <v>98.94</v>
      </c>
      <c r="I57" s="132" t="s">
        <v>300</v>
      </c>
      <c r="J57" s="132" t="s">
        <v>301</v>
      </c>
      <c r="K57" s="132" t="s">
        <v>194</v>
      </c>
      <c r="L57" s="5" t="s">
        <v>302</v>
      </c>
      <c r="M57" s="5"/>
    </row>
    <row r="58" ht="75.95" customHeight="1" spans="1:13">
      <c r="A58" s="97" t="s">
        <v>450</v>
      </c>
      <c r="B58" s="6">
        <v>10</v>
      </c>
      <c r="C58" s="107" t="s">
        <v>303</v>
      </c>
      <c r="D58" s="5" t="s">
        <v>297</v>
      </c>
      <c r="E58" s="5" t="s">
        <v>124</v>
      </c>
      <c r="F58" s="5" t="s">
        <v>304</v>
      </c>
      <c r="G58" s="5" t="s">
        <v>305</v>
      </c>
      <c r="H58" s="140">
        <v>17.1</v>
      </c>
      <c r="I58" s="5" t="s">
        <v>306</v>
      </c>
      <c r="J58" s="5" t="s">
        <v>307</v>
      </c>
      <c r="K58" s="5" t="s">
        <v>194</v>
      </c>
      <c r="L58" s="5" t="s">
        <v>302</v>
      </c>
      <c r="M58" s="5"/>
    </row>
    <row r="59" ht="75.95" customHeight="1" spans="1:13">
      <c r="A59" s="97" t="s">
        <v>450</v>
      </c>
      <c r="B59" s="6">
        <v>11</v>
      </c>
      <c r="C59" s="107" t="s">
        <v>308</v>
      </c>
      <c r="D59" s="5" t="s">
        <v>297</v>
      </c>
      <c r="E59" s="5" t="s">
        <v>16</v>
      </c>
      <c r="F59" s="5" t="s">
        <v>309</v>
      </c>
      <c r="G59" s="5" t="s">
        <v>310</v>
      </c>
      <c r="H59" s="140">
        <v>59.05</v>
      </c>
      <c r="I59" s="5" t="s">
        <v>311</v>
      </c>
      <c r="J59" s="5" t="s">
        <v>312</v>
      </c>
      <c r="K59" s="132" t="s">
        <v>194</v>
      </c>
      <c r="L59" s="5" t="s">
        <v>313</v>
      </c>
      <c r="M59" s="5"/>
    </row>
    <row r="60" ht="79" customHeight="1" spans="1:13">
      <c r="A60" s="97" t="s">
        <v>450</v>
      </c>
      <c r="B60" s="6">
        <v>12</v>
      </c>
      <c r="C60" s="107" t="s">
        <v>314</v>
      </c>
      <c r="D60" s="5" t="s">
        <v>264</v>
      </c>
      <c r="E60" s="117" t="s">
        <v>16</v>
      </c>
      <c r="F60" s="117" t="s">
        <v>315</v>
      </c>
      <c r="G60" s="117" t="s">
        <v>316</v>
      </c>
      <c r="H60" s="140">
        <v>93.52</v>
      </c>
      <c r="I60" s="116" t="s">
        <v>317</v>
      </c>
      <c r="J60" s="148" t="s">
        <v>318</v>
      </c>
      <c r="K60" s="148" t="s">
        <v>194</v>
      </c>
      <c r="L60" s="5" t="s">
        <v>319</v>
      </c>
      <c r="M60" s="5"/>
    </row>
    <row r="61" ht="112" customHeight="1" spans="1:13">
      <c r="A61" s="97" t="s">
        <v>450</v>
      </c>
      <c r="B61" s="6">
        <v>13</v>
      </c>
      <c r="C61" s="107" t="s">
        <v>320</v>
      </c>
      <c r="D61" s="5" t="s">
        <v>264</v>
      </c>
      <c r="E61" s="5" t="s">
        <v>124</v>
      </c>
      <c r="F61" s="5" t="s">
        <v>321</v>
      </c>
      <c r="G61" s="5" t="s">
        <v>322</v>
      </c>
      <c r="H61" s="140">
        <v>99.5</v>
      </c>
      <c r="I61" s="132" t="s">
        <v>323</v>
      </c>
      <c r="J61" s="132" t="s">
        <v>324</v>
      </c>
      <c r="K61" s="132" t="s">
        <v>194</v>
      </c>
      <c r="L61" s="132" t="s">
        <v>325</v>
      </c>
      <c r="M61" s="5" t="s">
        <v>500</v>
      </c>
    </row>
    <row r="62" ht="81.95" customHeight="1" spans="1:13">
      <c r="A62" s="97" t="s">
        <v>450</v>
      </c>
      <c r="B62" s="6">
        <v>14</v>
      </c>
      <c r="C62" s="107" t="s">
        <v>326</v>
      </c>
      <c r="D62" s="5" t="s">
        <v>264</v>
      </c>
      <c r="E62" s="5" t="s">
        <v>124</v>
      </c>
      <c r="F62" s="114" t="s">
        <v>327</v>
      </c>
      <c r="G62" s="5" t="s">
        <v>328</v>
      </c>
      <c r="H62" s="140">
        <v>43.04</v>
      </c>
      <c r="I62" s="5" t="s">
        <v>329</v>
      </c>
      <c r="J62" s="5" t="s">
        <v>330</v>
      </c>
      <c r="K62" s="5" t="s">
        <v>194</v>
      </c>
      <c r="L62" s="5" t="s">
        <v>331</v>
      </c>
      <c r="M62" s="5"/>
    </row>
    <row r="63" ht="211" customHeight="1" spans="1:13">
      <c r="A63" s="97" t="s">
        <v>450</v>
      </c>
      <c r="B63" s="6">
        <v>15</v>
      </c>
      <c r="C63" s="107" t="s">
        <v>332</v>
      </c>
      <c r="D63" s="5" t="s">
        <v>264</v>
      </c>
      <c r="E63" s="114" t="s">
        <v>124</v>
      </c>
      <c r="F63" s="114" t="s">
        <v>239</v>
      </c>
      <c r="G63" s="5" t="s">
        <v>333</v>
      </c>
      <c r="H63" s="140">
        <v>33.13</v>
      </c>
      <c r="I63" s="132" t="s">
        <v>334</v>
      </c>
      <c r="J63" s="132" t="s">
        <v>335</v>
      </c>
      <c r="K63" s="132" t="s">
        <v>194</v>
      </c>
      <c r="L63" s="5" t="s">
        <v>331</v>
      </c>
      <c r="M63" s="5"/>
    </row>
    <row r="64" ht="111" customHeight="1" spans="1:13">
      <c r="A64" s="97" t="s">
        <v>450</v>
      </c>
      <c r="B64" s="6">
        <v>16</v>
      </c>
      <c r="C64" s="107" t="s">
        <v>336</v>
      </c>
      <c r="D64" s="5" t="s">
        <v>264</v>
      </c>
      <c r="E64" s="5" t="s">
        <v>124</v>
      </c>
      <c r="F64" s="114" t="s">
        <v>337</v>
      </c>
      <c r="G64" s="5" t="s">
        <v>338</v>
      </c>
      <c r="H64" s="140">
        <v>48.47</v>
      </c>
      <c r="I64" s="107" t="s">
        <v>339</v>
      </c>
      <c r="J64" s="132" t="s">
        <v>340</v>
      </c>
      <c r="K64" s="132" t="s">
        <v>194</v>
      </c>
      <c r="L64" s="5" t="s">
        <v>331</v>
      </c>
      <c r="M64" s="5"/>
    </row>
    <row r="65" ht="84" customHeight="1" spans="1:13">
      <c r="A65" s="97" t="s">
        <v>450</v>
      </c>
      <c r="B65" s="6">
        <v>17</v>
      </c>
      <c r="C65" s="107" t="s">
        <v>341</v>
      </c>
      <c r="D65" s="5" t="s">
        <v>264</v>
      </c>
      <c r="E65" s="5" t="s">
        <v>16</v>
      </c>
      <c r="F65" s="5" t="s">
        <v>342</v>
      </c>
      <c r="G65" s="5" t="s">
        <v>343</v>
      </c>
      <c r="H65" s="149">
        <v>94.86</v>
      </c>
      <c r="I65" s="5" t="s">
        <v>344</v>
      </c>
      <c r="J65" s="5" t="s">
        <v>345</v>
      </c>
      <c r="K65" s="5" t="s">
        <v>194</v>
      </c>
      <c r="L65" s="5" t="s">
        <v>346</v>
      </c>
      <c r="M65" s="5"/>
    </row>
    <row r="66" ht="84" customHeight="1" spans="1:13">
      <c r="A66" s="97" t="s">
        <v>450</v>
      </c>
      <c r="B66" s="6">
        <v>18</v>
      </c>
      <c r="C66" s="107" t="s">
        <v>347</v>
      </c>
      <c r="D66" s="5" t="s">
        <v>264</v>
      </c>
      <c r="E66" s="5" t="s">
        <v>16</v>
      </c>
      <c r="F66" s="5" t="s">
        <v>348</v>
      </c>
      <c r="G66" s="5" t="s">
        <v>349</v>
      </c>
      <c r="H66" s="140">
        <v>99.8</v>
      </c>
      <c r="I66" s="107" t="s">
        <v>350</v>
      </c>
      <c r="J66" s="132" t="s">
        <v>351</v>
      </c>
      <c r="K66" s="132" t="s">
        <v>194</v>
      </c>
      <c r="L66" s="132" t="s">
        <v>352</v>
      </c>
      <c r="M66" s="5" t="s">
        <v>501</v>
      </c>
    </row>
    <row r="67" ht="108" spans="1:13">
      <c r="A67" s="97" t="s">
        <v>450</v>
      </c>
      <c r="B67" s="6">
        <v>19</v>
      </c>
      <c r="C67" s="107" t="s">
        <v>353</v>
      </c>
      <c r="D67" s="5" t="s">
        <v>264</v>
      </c>
      <c r="E67" s="5" t="s">
        <v>124</v>
      </c>
      <c r="F67" s="5" t="s">
        <v>354</v>
      </c>
      <c r="G67" s="5" t="s">
        <v>355</v>
      </c>
      <c r="H67" s="140">
        <v>75.89</v>
      </c>
      <c r="I67" s="107" t="s">
        <v>356</v>
      </c>
      <c r="J67" s="132" t="s">
        <v>357</v>
      </c>
      <c r="K67" s="132" t="s">
        <v>194</v>
      </c>
      <c r="L67" s="5" t="s">
        <v>358</v>
      </c>
      <c r="M67" s="5"/>
    </row>
    <row r="68" ht="133" customHeight="1" spans="1:13">
      <c r="A68" s="97" t="s">
        <v>450</v>
      </c>
      <c r="B68" s="6">
        <v>20</v>
      </c>
      <c r="C68" s="107" t="s">
        <v>359</v>
      </c>
      <c r="D68" s="5" t="s">
        <v>264</v>
      </c>
      <c r="E68" s="117" t="s">
        <v>124</v>
      </c>
      <c r="F68" s="117" t="s">
        <v>360</v>
      </c>
      <c r="G68" s="117" t="s">
        <v>361</v>
      </c>
      <c r="H68" s="117">
        <v>110</v>
      </c>
      <c r="I68" s="116" t="s">
        <v>362</v>
      </c>
      <c r="J68" s="148" t="s">
        <v>363</v>
      </c>
      <c r="K68" s="148" t="s">
        <v>194</v>
      </c>
      <c r="L68" s="5" t="s">
        <v>358</v>
      </c>
      <c r="M68" s="5"/>
    </row>
    <row r="69" ht="76" customHeight="1" spans="1:13">
      <c r="A69" s="147" t="s">
        <v>455</v>
      </c>
      <c r="B69" s="6">
        <v>21</v>
      </c>
      <c r="C69" s="107" t="s">
        <v>502</v>
      </c>
      <c r="D69" s="5" t="s">
        <v>264</v>
      </c>
      <c r="E69" s="117" t="s">
        <v>16</v>
      </c>
      <c r="F69" s="117" t="s">
        <v>503</v>
      </c>
      <c r="G69" s="117" t="s">
        <v>504</v>
      </c>
      <c r="H69" s="117">
        <v>100.51</v>
      </c>
      <c r="I69" s="117" t="s">
        <v>505</v>
      </c>
      <c r="J69" s="117" t="s">
        <v>506</v>
      </c>
      <c r="K69" s="117" t="s">
        <v>194</v>
      </c>
      <c r="L69" s="5" t="s">
        <v>507</v>
      </c>
      <c r="M69" s="5"/>
    </row>
    <row r="70" ht="74" customHeight="1" spans="1:13">
      <c r="A70" s="147" t="s">
        <v>455</v>
      </c>
      <c r="B70" s="6">
        <v>22</v>
      </c>
      <c r="C70" s="107" t="s">
        <v>508</v>
      </c>
      <c r="D70" s="5" t="s">
        <v>264</v>
      </c>
      <c r="E70" s="117" t="s">
        <v>16</v>
      </c>
      <c r="F70" s="117" t="s">
        <v>509</v>
      </c>
      <c r="G70" s="117" t="s">
        <v>510</v>
      </c>
      <c r="H70" s="117">
        <v>171.32</v>
      </c>
      <c r="I70" s="117" t="s">
        <v>511</v>
      </c>
      <c r="J70" s="117" t="s">
        <v>512</v>
      </c>
      <c r="K70" s="117" t="s">
        <v>194</v>
      </c>
      <c r="L70" s="5" t="s">
        <v>513</v>
      </c>
      <c r="M70" s="5"/>
    </row>
    <row r="71" ht="80" customHeight="1" spans="1:13">
      <c r="A71" s="147" t="s">
        <v>455</v>
      </c>
      <c r="B71" s="6">
        <v>23</v>
      </c>
      <c r="C71" s="107" t="s">
        <v>514</v>
      </c>
      <c r="D71" s="5" t="s">
        <v>264</v>
      </c>
      <c r="E71" s="117" t="s">
        <v>16</v>
      </c>
      <c r="F71" s="117" t="s">
        <v>515</v>
      </c>
      <c r="G71" s="117" t="s">
        <v>516</v>
      </c>
      <c r="H71" s="117">
        <v>49.75</v>
      </c>
      <c r="I71" s="117" t="s">
        <v>517</v>
      </c>
      <c r="J71" s="117" t="s">
        <v>518</v>
      </c>
      <c r="K71" s="117" t="s">
        <v>519</v>
      </c>
      <c r="L71" s="5" t="s">
        <v>520</v>
      </c>
      <c r="M71" s="5"/>
    </row>
    <row r="72" ht="50.1" customHeight="1" spans="2:13">
      <c r="B72" s="109">
        <v>5</v>
      </c>
      <c r="C72" s="110" t="s">
        <v>364</v>
      </c>
      <c r="D72" s="5"/>
      <c r="E72" s="5"/>
      <c r="F72" s="5"/>
      <c r="G72" s="5"/>
      <c r="H72" s="5">
        <f>SUM(H73:H77)</f>
        <v>2777.26</v>
      </c>
      <c r="I72" s="5"/>
      <c r="J72" s="5"/>
      <c r="K72" s="5"/>
      <c r="L72" s="5"/>
      <c r="M72" s="5"/>
    </row>
    <row r="73" s="1" customFormat="1" ht="81.75" customHeight="1" spans="1:13">
      <c r="A73" s="97" t="s">
        <v>429</v>
      </c>
      <c r="B73" s="6">
        <v>1</v>
      </c>
      <c r="C73" s="107" t="s">
        <v>365</v>
      </c>
      <c r="D73" s="5" t="s">
        <v>364</v>
      </c>
      <c r="E73" s="5" t="s">
        <v>16</v>
      </c>
      <c r="F73" s="5" t="s">
        <v>102</v>
      </c>
      <c r="G73" s="5" t="s">
        <v>366</v>
      </c>
      <c r="H73" s="140">
        <v>2090.76</v>
      </c>
      <c r="I73" s="5" t="s">
        <v>367</v>
      </c>
      <c r="J73" s="5" t="s">
        <v>368</v>
      </c>
      <c r="K73" s="5" t="s">
        <v>369</v>
      </c>
      <c r="L73" s="5" t="s">
        <v>370</v>
      </c>
      <c r="M73" s="151"/>
    </row>
    <row r="74" s="1" customFormat="1" ht="83.25" customHeight="1" spans="1:13">
      <c r="A74" s="97" t="s">
        <v>429</v>
      </c>
      <c r="B74" s="6">
        <v>2</v>
      </c>
      <c r="C74" s="107" t="s">
        <v>371</v>
      </c>
      <c r="D74" s="5" t="s">
        <v>364</v>
      </c>
      <c r="E74" s="5" t="s">
        <v>16</v>
      </c>
      <c r="F74" s="5" t="s">
        <v>102</v>
      </c>
      <c r="G74" s="5" t="s">
        <v>372</v>
      </c>
      <c r="H74" s="140">
        <v>110</v>
      </c>
      <c r="I74" s="5" t="s">
        <v>373</v>
      </c>
      <c r="J74" s="5" t="s">
        <v>374</v>
      </c>
      <c r="K74" s="5" t="s">
        <v>369</v>
      </c>
      <c r="L74" s="5" t="s">
        <v>375</v>
      </c>
      <c r="M74" s="151"/>
    </row>
    <row r="75" s="1" customFormat="1" ht="63.75" customHeight="1" spans="1:13">
      <c r="A75" s="97" t="s">
        <v>429</v>
      </c>
      <c r="B75" s="6">
        <v>3</v>
      </c>
      <c r="C75" s="107" t="s">
        <v>376</v>
      </c>
      <c r="D75" s="5" t="s">
        <v>364</v>
      </c>
      <c r="E75" s="5" t="s">
        <v>16</v>
      </c>
      <c r="F75" s="5" t="s">
        <v>102</v>
      </c>
      <c r="G75" s="5" t="s">
        <v>377</v>
      </c>
      <c r="H75" s="140">
        <v>400</v>
      </c>
      <c r="I75" s="5" t="s">
        <v>378</v>
      </c>
      <c r="J75" s="5" t="s">
        <v>379</v>
      </c>
      <c r="K75" s="5" t="s">
        <v>369</v>
      </c>
      <c r="L75" s="5" t="s">
        <v>370</v>
      </c>
      <c r="M75" s="151"/>
    </row>
    <row r="76" s="1" customFormat="1" ht="144" customHeight="1" spans="1:13">
      <c r="A76" s="97" t="s">
        <v>429</v>
      </c>
      <c r="B76" s="6">
        <v>4</v>
      </c>
      <c r="C76" s="107" t="s">
        <v>380</v>
      </c>
      <c r="D76" s="5" t="s">
        <v>364</v>
      </c>
      <c r="E76" s="5" t="s">
        <v>16</v>
      </c>
      <c r="F76" s="5" t="s">
        <v>102</v>
      </c>
      <c r="G76" s="5" t="s">
        <v>381</v>
      </c>
      <c r="H76" s="140">
        <v>27</v>
      </c>
      <c r="I76" s="5" t="s">
        <v>382</v>
      </c>
      <c r="J76" s="5" t="s">
        <v>383</v>
      </c>
      <c r="K76" s="5" t="s">
        <v>21</v>
      </c>
      <c r="L76" s="5" t="s">
        <v>384</v>
      </c>
      <c r="M76" s="5"/>
    </row>
    <row r="77" s="1" customFormat="1" ht="162" spans="1:13">
      <c r="A77" s="97" t="s">
        <v>429</v>
      </c>
      <c r="B77" s="6">
        <v>5</v>
      </c>
      <c r="C77" s="107" t="s">
        <v>385</v>
      </c>
      <c r="D77" s="5" t="s">
        <v>364</v>
      </c>
      <c r="E77" s="5" t="s">
        <v>16</v>
      </c>
      <c r="F77" s="5" t="s">
        <v>102</v>
      </c>
      <c r="G77" s="5" t="s">
        <v>386</v>
      </c>
      <c r="H77" s="140">
        <v>149.5</v>
      </c>
      <c r="I77" s="5" t="s">
        <v>387</v>
      </c>
      <c r="J77" s="5" t="s">
        <v>387</v>
      </c>
      <c r="K77" s="5" t="s">
        <v>369</v>
      </c>
      <c r="L77" s="5" t="s">
        <v>388</v>
      </c>
      <c r="M77" s="5" t="s">
        <v>389</v>
      </c>
    </row>
    <row r="78" ht="50.1" customHeight="1" spans="2:13">
      <c r="B78" s="109">
        <v>4</v>
      </c>
      <c r="C78" s="110" t="s">
        <v>390</v>
      </c>
      <c r="D78" s="5"/>
      <c r="E78" s="5"/>
      <c r="F78" s="5"/>
      <c r="G78" s="5"/>
      <c r="H78" s="5">
        <f>SUM(H79:H82)</f>
        <v>1229</v>
      </c>
      <c r="I78" s="5"/>
      <c r="J78" s="5"/>
      <c r="K78" s="5"/>
      <c r="L78" s="5"/>
      <c r="M78" s="5"/>
    </row>
    <row r="79" s="1" customFormat="1" ht="50.1" customHeight="1" spans="1:13">
      <c r="A79" s="97" t="s">
        <v>429</v>
      </c>
      <c r="B79" s="6">
        <v>1</v>
      </c>
      <c r="C79" s="107" t="s">
        <v>391</v>
      </c>
      <c r="D79" s="5" t="s">
        <v>16</v>
      </c>
      <c r="E79" s="5" t="s">
        <v>251</v>
      </c>
      <c r="F79" s="5" t="s">
        <v>392</v>
      </c>
      <c r="G79" s="5" t="s">
        <v>393</v>
      </c>
      <c r="H79" s="140">
        <v>83</v>
      </c>
      <c r="I79" s="5" t="s">
        <v>394</v>
      </c>
      <c r="J79" s="5" t="s">
        <v>395</v>
      </c>
      <c r="K79" s="5" t="s">
        <v>21</v>
      </c>
      <c r="L79" s="5" t="s">
        <v>396</v>
      </c>
      <c r="M79" s="5"/>
    </row>
    <row r="80" s="2" customFormat="1" ht="75" customHeight="1" spans="1:13">
      <c r="A80" s="97" t="s">
        <v>429</v>
      </c>
      <c r="B80" s="6">
        <v>2</v>
      </c>
      <c r="C80" s="107" t="s">
        <v>397</v>
      </c>
      <c r="D80" s="5" t="s">
        <v>16</v>
      </c>
      <c r="E80" s="5" t="s">
        <v>398</v>
      </c>
      <c r="F80" s="5" t="s">
        <v>399</v>
      </c>
      <c r="G80" s="5" t="s">
        <v>400</v>
      </c>
      <c r="H80" s="140">
        <v>489</v>
      </c>
      <c r="I80" s="5" t="s">
        <v>401</v>
      </c>
      <c r="J80" s="5" t="s">
        <v>402</v>
      </c>
      <c r="K80" s="5" t="s">
        <v>21</v>
      </c>
      <c r="L80" s="5" t="s">
        <v>403</v>
      </c>
      <c r="M80" s="5"/>
    </row>
    <row r="81" s="2" customFormat="1" ht="50.1" customHeight="1" spans="1:13">
      <c r="A81" s="150" t="s">
        <v>433</v>
      </c>
      <c r="B81" s="6">
        <v>3</v>
      </c>
      <c r="C81" s="107" t="s">
        <v>404</v>
      </c>
      <c r="D81" s="5" t="s">
        <v>16</v>
      </c>
      <c r="E81" s="5" t="s">
        <v>251</v>
      </c>
      <c r="F81" s="5" t="s">
        <v>405</v>
      </c>
      <c r="G81" s="5" t="s">
        <v>406</v>
      </c>
      <c r="H81" s="5">
        <v>84</v>
      </c>
      <c r="I81" s="5" t="s">
        <v>394</v>
      </c>
      <c r="J81" s="5" t="s">
        <v>395</v>
      </c>
      <c r="K81" s="5" t="s">
        <v>21</v>
      </c>
      <c r="L81" s="5" t="s">
        <v>403</v>
      </c>
      <c r="M81" s="5"/>
    </row>
    <row r="82" s="2" customFormat="1" ht="54" spans="1:13">
      <c r="A82" s="120" t="s">
        <v>449</v>
      </c>
      <c r="B82" s="6">
        <v>4</v>
      </c>
      <c r="C82" s="107" t="s">
        <v>407</v>
      </c>
      <c r="D82" s="5" t="s">
        <v>16</v>
      </c>
      <c r="E82" s="5" t="s">
        <v>671</v>
      </c>
      <c r="F82" s="5" t="s">
        <v>408</v>
      </c>
      <c r="G82" s="5" t="s">
        <v>409</v>
      </c>
      <c r="H82" s="5">
        <v>573</v>
      </c>
      <c r="I82" s="5" t="s">
        <v>410</v>
      </c>
      <c r="J82" s="5" t="s">
        <v>402</v>
      </c>
      <c r="K82" s="5" t="s">
        <v>411</v>
      </c>
      <c r="L82" s="5" t="s">
        <v>403</v>
      </c>
      <c r="M82" s="5"/>
    </row>
    <row r="83" ht="43.5" customHeight="1" spans="2:13">
      <c r="B83" s="109">
        <v>1</v>
      </c>
      <c r="C83" s="110" t="s">
        <v>412</v>
      </c>
      <c r="D83" s="5"/>
      <c r="E83" s="5"/>
      <c r="F83" s="5"/>
      <c r="G83" s="5"/>
      <c r="H83" s="5">
        <v>280</v>
      </c>
      <c r="I83" s="5"/>
      <c r="J83" s="5"/>
      <c r="K83" s="5"/>
      <c r="L83" s="5"/>
      <c r="M83" s="5"/>
    </row>
    <row r="84" s="1" customFormat="1" ht="92.25" customHeight="1" spans="1:13">
      <c r="A84" s="97" t="s">
        <v>429</v>
      </c>
      <c r="B84" s="6">
        <v>1</v>
      </c>
      <c r="C84" s="107" t="s">
        <v>413</v>
      </c>
      <c r="D84" s="5" t="s">
        <v>412</v>
      </c>
      <c r="E84" s="5" t="s">
        <v>16</v>
      </c>
      <c r="F84" s="5" t="s">
        <v>102</v>
      </c>
      <c r="G84" s="5" t="s">
        <v>414</v>
      </c>
      <c r="H84" s="140">
        <v>280</v>
      </c>
      <c r="I84" s="5" t="s">
        <v>415</v>
      </c>
      <c r="J84" s="5" t="s">
        <v>416</v>
      </c>
      <c r="K84" s="5" t="s">
        <v>369</v>
      </c>
      <c r="L84" s="149" t="s">
        <v>417</v>
      </c>
      <c r="M84" s="149"/>
    </row>
    <row r="85" s="1" customFormat="1" ht="43.5" customHeight="1" spans="1:13">
      <c r="A85" s="97"/>
      <c r="B85" s="109">
        <v>2</v>
      </c>
      <c r="C85" s="110" t="s">
        <v>418</v>
      </c>
      <c r="D85" s="5"/>
      <c r="E85" s="5"/>
      <c r="F85" s="5"/>
      <c r="G85" s="5"/>
      <c r="H85" s="5">
        <f>H86+H87</f>
        <v>421.469233</v>
      </c>
      <c r="I85" s="5"/>
      <c r="J85" s="5"/>
      <c r="K85" s="5"/>
      <c r="L85" s="5"/>
      <c r="M85" s="5"/>
    </row>
    <row r="86" s="1" customFormat="1" ht="74" customHeight="1" spans="1:13">
      <c r="A86" s="97" t="s">
        <v>429</v>
      </c>
      <c r="B86" s="6">
        <v>1</v>
      </c>
      <c r="C86" s="107" t="s">
        <v>419</v>
      </c>
      <c r="D86" s="5" t="s">
        <v>14</v>
      </c>
      <c r="E86" s="5" t="s">
        <v>16</v>
      </c>
      <c r="F86" s="5" t="s">
        <v>102</v>
      </c>
      <c r="G86" s="5" t="s">
        <v>420</v>
      </c>
      <c r="H86" s="140">
        <v>400</v>
      </c>
      <c r="I86" s="5" t="s">
        <v>421</v>
      </c>
      <c r="J86" s="5" t="s">
        <v>422</v>
      </c>
      <c r="K86" s="5" t="s">
        <v>369</v>
      </c>
      <c r="L86" s="5" t="s">
        <v>423</v>
      </c>
      <c r="M86" s="5"/>
    </row>
    <row r="87" s="1" customFormat="1" ht="50" customHeight="1" spans="1:13">
      <c r="A87" s="97" t="s">
        <v>429</v>
      </c>
      <c r="B87" s="6">
        <v>2</v>
      </c>
      <c r="C87" s="107" t="s">
        <v>424</v>
      </c>
      <c r="D87" s="5" t="s">
        <v>14</v>
      </c>
      <c r="E87" s="5" t="s">
        <v>16</v>
      </c>
      <c r="F87" s="5" t="s">
        <v>102</v>
      </c>
      <c r="G87" s="5" t="s">
        <v>425</v>
      </c>
      <c r="H87" s="140">
        <v>21.469233</v>
      </c>
      <c r="I87" s="5" t="s">
        <v>426</v>
      </c>
      <c r="J87" s="5" t="s">
        <v>427</v>
      </c>
      <c r="K87" s="5" t="s">
        <v>369</v>
      </c>
      <c r="L87" s="5" t="s">
        <v>403</v>
      </c>
      <c r="M87" s="5"/>
    </row>
  </sheetData>
  <autoFilter xmlns:etc="http://www.wps.cn/officeDocument/2017/etCustomData" ref="B1:M87" etc:filterBottomFollowUsedRange="0">
    <extLst/>
  </autoFilter>
  <mergeCells count="1">
    <mergeCell ref="B2:M2"/>
  </mergeCells>
  <conditionalFormatting sqref="C19">
    <cfRule type="duplicateValues" dxfId="0" priority="6"/>
  </conditionalFormatting>
  <conditionalFormatting sqref="K59">
    <cfRule type="duplicateValues" dxfId="0" priority="2"/>
  </conditionalFormatting>
  <conditionalFormatting sqref="C72:L72">
    <cfRule type="duplicateValues" dxfId="0" priority="5"/>
  </conditionalFormatting>
  <conditionalFormatting sqref="C85:L85">
    <cfRule type="duplicateValues" dxfId="0" priority="1"/>
  </conditionalFormatting>
  <conditionalFormatting sqref="C81:C82">
    <cfRule type="duplicateValues" dxfId="0" priority="3" stopIfTrue="1"/>
  </conditionalFormatting>
  <conditionalFormatting sqref="C83:L83 C86:C87 G86:J87 L86:L87">
    <cfRule type="duplicateValues" dxfId="0" priority="4"/>
  </conditionalFormatting>
  <pageMargins left="0.75" right="0.75" top="1" bottom="1" header="0.5" footer="0.5"/>
  <pageSetup paperSize="9" scale="4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3"/>
  <sheetViews>
    <sheetView zoomScale="70" zoomScaleNormal="70" workbookViewId="0">
      <pane ySplit="4" topLeftCell="A5" activePane="bottomLeft" state="frozen"/>
      <selection/>
      <selection pane="bottomLeft" activeCell="G7" sqref="G7"/>
    </sheetView>
  </sheetViews>
  <sheetFormatPr defaultColWidth="7.25" defaultRowHeight="16.5"/>
  <cols>
    <col min="1" max="1" width="7.25" style="97" hidden="1" customWidth="1"/>
    <col min="2" max="2" width="5.775" style="1" customWidth="1"/>
    <col min="3" max="3" width="12.4916666666667" style="1" customWidth="1"/>
    <col min="4" max="4" width="28.5" style="98" customWidth="1"/>
    <col min="5" max="5" width="11.5" style="1" customWidth="1"/>
    <col min="6" max="6" width="12.225" style="1" customWidth="1"/>
    <col min="7" max="7" width="12.5333333333333" style="1" customWidth="1"/>
    <col min="8" max="8" width="53.2" style="99" customWidth="1"/>
    <col min="9" max="9" width="23.3833333333333" style="1" customWidth="1"/>
    <col min="10" max="10" width="50.1583333333333" style="100" customWidth="1"/>
    <col min="11" max="11" width="56.9833333333333" style="100" customWidth="1"/>
    <col min="12" max="13" width="19.6333333333333" style="1" customWidth="1"/>
    <col min="14" max="14" width="21.7416666666667" style="2" customWidth="1"/>
    <col min="15" max="15" width="7.25" style="1" customWidth="1"/>
    <col min="16" max="16384" width="7.25" style="1"/>
  </cols>
  <sheetData>
    <row r="1" ht="22.5" customHeight="1" spans="4:14">
      <c r="D1" s="101" t="s">
        <v>0</v>
      </c>
      <c r="E1" s="102"/>
      <c r="F1" s="102"/>
      <c r="G1" s="102"/>
      <c r="H1" s="103"/>
      <c r="I1" s="102"/>
      <c r="J1" s="103"/>
      <c r="K1" s="103"/>
      <c r="L1" s="102"/>
      <c r="M1" s="102"/>
      <c r="N1" s="102"/>
    </row>
    <row r="2" ht="31.5" spans="2:14">
      <c r="B2" s="104" t="s">
        <v>1</v>
      </c>
      <c r="C2" s="104"/>
      <c r="D2" s="105"/>
      <c r="E2" s="104"/>
      <c r="F2" s="104"/>
      <c r="G2" s="104"/>
      <c r="H2" s="106"/>
      <c r="I2" s="104"/>
      <c r="J2" s="106"/>
      <c r="K2" s="106"/>
      <c r="L2" s="104"/>
      <c r="M2" s="104"/>
      <c r="N2" s="104"/>
    </row>
    <row r="3" ht="27" customHeight="1" spans="2:14">
      <c r="B3" s="104"/>
      <c r="C3" s="104"/>
      <c r="D3" s="105"/>
      <c r="E3" s="104"/>
      <c r="F3" s="104"/>
      <c r="G3" s="104"/>
      <c r="H3" s="106"/>
      <c r="I3" s="104"/>
      <c r="J3" s="106"/>
      <c r="K3" s="106"/>
      <c r="L3" s="104"/>
      <c r="M3" s="104"/>
      <c r="N3" s="104"/>
    </row>
    <row r="4" ht="18" spans="1:14">
      <c r="A4" s="97" t="s">
        <v>428</v>
      </c>
      <c r="B4" s="5" t="s">
        <v>2</v>
      </c>
      <c r="C4" s="5"/>
      <c r="D4" s="107" t="s">
        <v>3</v>
      </c>
      <c r="E4" s="5" t="s">
        <v>4</v>
      </c>
      <c r="F4" s="5" t="s">
        <v>5</v>
      </c>
      <c r="G4" s="5" t="s">
        <v>6</v>
      </c>
      <c r="H4" s="5" t="s">
        <v>7</v>
      </c>
      <c r="I4" s="5" t="s">
        <v>8</v>
      </c>
      <c r="J4" s="5" t="s">
        <v>9</v>
      </c>
      <c r="K4" s="5" t="s">
        <v>10</v>
      </c>
      <c r="L4" s="5" t="s">
        <v>11</v>
      </c>
      <c r="M4" s="5" t="s">
        <v>12</v>
      </c>
      <c r="N4" s="5" t="s">
        <v>13</v>
      </c>
    </row>
    <row r="5" ht="33" customHeight="1" spans="2:14">
      <c r="B5" s="5"/>
      <c r="C5" s="5"/>
      <c r="D5" s="108"/>
      <c r="E5" s="6"/>
      <c r="F5" s="6"/>
      <c r="G5" s="6"/>
      <c r="H5" s="6"/>
      <c r="I5" s="129"/>
      <c r="J5" s="6"/>
      <c r="K5" s="6"/>
      <c r="L5" s="6"/>
      <c r="M5" s="6"/>
      <c r="N5" s="6"/>
    </row>
    <row r="6" ht="33" customHeight="1" spans="2:14">
      <c r="B6" s="109"/>
      <c r="C6" s="109"/>
      <c r="D6" s="110"/>
      <c r="E6" s="6"/>
      <c r="F6" s="6"/>
      <c r="G6" s="6"/>
      <c r="H6" s="6"/>
      <c r="I6" s="5">
        <v>14715.968</v>
      </c>
      <c r="J6" s="6"/>
      <c r="K6" s="6"/>
      <c r="L6" s="6"/>
      <c r="M6" s="6"/>
      <c r="N6" s="6"/>
    </row>
    <row r="7" ht="66" customHeight="1" spans="2:14">
      <c r="B7" s="111">
        <v>1</v>
      </c>
      <c r="C7" s="112" t="s">
        <v>84</v>
      </c>
      <c r="D7" s="107" t="s">
        <v>82</v>
      </c>
      <c r="E7" s="5" t="s">
        <v>83</v>
      </c>
      <c r="F7" s="5" t="s">
        <v>16</v>
      </c>
      <c r="G7" s="5" t="s">
        <v>84</v>
      </c>
      <c r="H7" s="5" t="s">
        <v>85</v>
      </c>
      <c r="I7" s="130">
        <v>990</v>
      </c>
      <c r="J7" s="5" t="s">
        <v>86</v>
      </c>
      <c r="K7" s="5" t="s">
        <v>87</v>
      </c>
      <c r="L7" s="5" t="s">
        <v>88</v>
      </c>
      <c r="M7" s="5" t="s">
        <v>89</v>
      </c>
      <c r="N7" s="6"/>
    </row>
    <row r="8" ht="54" spans="1:14">
      <c r="A8" s="97" t="s">
        <v>429</v>
      </c>
      <c r="B8" s="6">
        <v>2</v>
      </c>
      <c r="C8" s="113"/>
      <c r="D8" s="107" t="s">
        <v>15</v>
      </c>
      <c r="E8" s="5" t="s">
        <v>14</v>
      </c>
      <c r="F8" s="5" t="s">
        <v>16</v>
      </c>
      <c r="G8" s="5" t="s">
        <v>17</v>
      </c>
      <c r="H8" s="5" t="s">
        <v>430</v>
      </c>
      <c r="I8" s="131">
        <v>180.348</v>
      </c>
      <c r="J8" s="107" t="s">
        <v>19</v>
      </c>
      <c r="K8" s="107" t="s">
        <v>20</v>
      </c>
      <c r="L8" s="107" t="s">
        <v>21</v>
      </c>
      <c r="M8" s="107" t="s">
        <v>22</v>
      </c>
      <c r="N8" s="5"/>
    </row>
    <row r="9" ht="54" spans="2:14">
      <c r="B9" s="6">
        <v>3</v>
      </c>
      <c r="C9" s="113"/>
      <c r="D9" s="107" t="s">
        <v>680</v>
      </c>
      <c r="E9" s="5" t="s">
        <v>14</v>
      </c>
      <c r="F9" s="5" t="s">
        <v>16</v>
      </c>
      <c r="G9" s="5" t="s">
        <v>229</v>
      </c>
      <c r="H9" s="5" t="s">
        <v>230</v>
      </c>
      <c r="I9" s="130">
        <v>50</v>
      </c>
      <c r="J9" s="132" t="s">
        <v>231</v>
      </c>
      <c r="K9" s="5" t="s">
        <v>232</v>
      </c>
      <c r="L9" s="107" t="s">
        <v>21</v>
      </c>
      <c r="M9" s="5" t="s">
        <v>89</v>
      </c>
      <c r="N9" s="5"/>
    </row>
    <row r="10" ht="36" spans="2:14">
      <c r="B10" s="6">
        <v>4</v>
      </c>
      <c r="C10" s="113"/>
      <c r="D10" s="107" t="s">
        <v>385</v>
      </c>
      <c r="E10" s="5"/>
      <c r="F10" s="5"/>
      <c r="G10" s="5"/>
      <c r="H10" s="5"/>
      <c r="I10" s="133"/>
      <c r="J10" s="5"/>
      <c r="K10" s="5"/>
      <c r="L10" s="107"/>
      <c r="M10" s="107"/>
      <c r="N10" s="5"/>
    </row>
    <row r="11" ht="90" spans="1:14">
      <c r="A11" s="97" t="s">
        <v>429</v>
      </c>
      <c r="B11" s="6">
        <v>5</v>
      </c>
      <c r="C11" s="112" t="s">
        <v>723</v>
      </c>
      <c r="D11" s="107" t="s">
        <v>23</v>
      </c>
      <c r="E11" s="5" t="s">
        <v>14</v>
      </c>
      <c r="F11" s="5" t="s">
        <v>16</v>
      </c>
      <c r="G11" s="5" t="s">
        <v>24</v>
      </c>
      <c r="H11" s="5" t="s">
        <v>25</v>
      </c>
      <c r="I11" s="133">
        <v>750</v>
      </c>
      <c r="J11" s="5" t="s">
        <v>26</v>
      </c>
      <c r="K11" s="5" t="s">
        <v>27</v>
      </c>
      <c r="L11" s="107" t="s">
        <v>21</v>
      </c>
      <c r="M11" s="107" t="s">
        <v>28</v>
      </c>
      <c r="N11" s="5"/>
    </row>
    <row r="12" ht="54" spans="2:14">
      <c r="B12" s="6">
        <v>6</v>
      </c>
      <c r="C12" s="113"/>
      <c r="D12" s="107" t="s">
        <v>177</v>
      </c>
      <c r="E12" s="5" t="s">
        <v>83</v>
      </c>
      <c r="F12" s="5" t="s">
        <v>16</v>
      </c>
      <c r="G12" s="5" t="s">
        <v>24</v>
      </c>
      <c r="H12" s="5" t="s">
        <v>178</v>
      </c>
      <c r="I12" s="130">
        <v>990</v>
      </c>
      <c r="J12" s="5" t="s">
        <v>179</v>
      </c>
      <c r="K12" s="5" t="s">
        <v>180</v>
      </c>
      <c r="L12" s="5" t="s">
        <v>88</v>
      </c>
      <c r="M12" s="5" t="s">
        <v>181</v>
      </c>
      <c r="N12" s="5"/>
    </row>
    <row r="13" ht="126" spans="2:14">
      <c r="B13" s="6">
        <v>7</v>
      </c>
      <c r="C13" s="113"/>
      <c r="D13" s="107" t="s">
        <v>90</v>
      </c>
      <c r="E13" s="5" t="s">
        <v>14</v>
      </c>
      <c r="F13" s="5" t="s">
        <v>16</v>
      </c>
      <c r="G13" s="5" t="s">
        <v>91</v>
      </c>
      <c r="H13" s="5" t="s">
        <v>92</v>
      </c>
      <c r="I13" s="134">
        <v>2789</v>
      </c>
      <c r="J13" s="135" t="s">
        <v>93</v>
      </c>
      <c r="K13" s="107" t="s">
        <v>94</v>
      </c>
      <c r="L13" s="107" t="s">
        <v>21</v>
      </c>
      <c r="M13" s="107" t="s">
        <v>441</v>
      </c>
      <c r="N13" s="5" t="s">
        <v>442</v>
      </c>
    </row>
    <row r="14" ht="55" customHeight="1" spans="2:14">
      <c r="B14" s="6">
        <v>8</v>
      </c>
      <c r="C14" s="113"/>
      <c r="D14" s="107" t="s">
        <v>385</v>
      </c>
      <c r="E14" s="5"/>
      <c r="F14" s="5"/>
      <c r="G14" s="5"/>
      <c r="H14" s="5"/>
      <c r="I14" s="131"/>
      <c r="J14" s="107"/>
      <c r="K14" s="107"/>
      <c r="L14" s="107"/>
      <c r="M14" s="107"/>
      <c r="N14" s="5"/>
    </row>
    <row r="15" ht="138" customHeight="1" spans="1:14">
      <c r="A15" s="97" t="s">
        <v>429</v>
      </c>
      <c r="B15" s="6">
        <v>9</v>
      </c>
      <c r="C15" s="112" t="s">
        <v>465</v>
      </c>
      <c r="D15" s="107" t="s">
        <v>29</v>
      </c>
      <c r="E15" s="5" t="s">
        <v>14</v>
      </c>
      <c r="F15" s="5" t="s">
        <v>16</v>
      </c>
      <c r="G15" s="5" t="s">
        <v>30</v>
      </c>
      <c r="H15" s="5" t="s">
        <v>431</v>
      </c>
      <c r="I15" s="131">
        <v>311</v>
      </c>
      <c r="J15" s="107" t="s">
        <v>32</v>
      </c>
      <c r="K15" s="107" t="s">
        <v>33</v>
      </c>
      <c r="L15" s="107" t="s">
        <v>21</v>
      </c>
      <c r="M15" s="107" t="s">
        <v>34</v>
      </c>
      <c r="N15" s="5"/>
    </row>
    <row r="16" ht="144" customHeight="1" spans="2:14">
      <c r="B16" s="6">
        <v>10</v>
      </c>
      <c r="C16" s="113"/>
      <c r="D16" s="107" t="s">
        <v>196</v>
      </c>
      <c r="E16" s="5" t="s">
        <v>14</v>
      </c>
      <c r="F16" s="5" t="s">
        <v>16</v>
      </c>
      <c r="G16" s="5" t="s">
        <v>197</v>
      </c>
      <c r="H16" s="5" t="s">
        <v>454</v>
      </c>
      <c r="I16" s="130">
        <v>200</v>
      </c>
      <c r="J16" s="5" t="s">
        <v>199</v>
      </c>
      <c r="K16" s="5" t="s">
        <v>200</v>
      </c>
      <c r="L16" s="107" t="s">
        <v>201</v>
      </c>
      <c r="M16" s="107" t="s">
        <v>75</v>
      </c>
      <c r="N16" s="5"/>
    </row>
    <row r="17" ht="88" customHeight="1" spans="2:14">
      <c r="B17" s="6">
        <v>11</v>
      </c>
      <c r="C17" s="113"/>
      <c r="D17" s="107" t="s">
        <v>96</v>
      </c>
      <c r="E17" s="5" t="s">
        <v>14</v>
      </c>
      <c r="F17" s="114" t="s">
        <v>16</v>
      </c>
      <c r="G17" s="5" t="s">
        <v>97</v>
      </c>
      <c r="H17" s="5" t="s">
        <v>98</v>
      </c>
      <c r="I17" s="130">
        <v>135</v>
      </c>
      <c r="J17" s="132" t="s">
        <v>99</v>
      </c>
      <c r="K17" s="132" t="s">
        <v>100</v>
      </c>
      <c r="L17" s="107" t="s">
        <v>21</v>
      </c>
      <c r="M17" s="132" t="s">
        <v>75</v>
      </c>
      <c r="N17" s="5"/>
    </row>
    <row r="18" ht="93" customHeight="1" spans="2:14">
      <c r="B18" s="6">
        <v>12</v>
      </c>
      <c r="C18" s="113"/>
      <c r="D18" s="107" t="s">
        <v>70</v>
      </c>
      <c r="E18" s="5" t="s">
        <v>14</v>
      </c>
      <c r="F18" s="114" t="s">
        <v>16</v>
      </c>
      <c r="G18" s="5" t="s">
        <v>71</v>
      </c>
      <c r="H18" s="5" t="s">
        <v>72</v>
      </c>
      <c r="I18" s="130">
        <v>125</v>
      </c>
      <c r="J18" s="132" t="s">
        <v>73</v>
      </c>
      <c r="K18" s="132" t="s">
        <v>74</v>
      </c>
      <c r="L18" s="107" t="s">
        <v>21</v>
      </c>
      <c r="M18" s="136" t="s">
        <v>75</v>
      </c>
      <c r="N18" s="5"/>
    </row>
    <row r="19" ht="103" customHeight="1" spans="2:14">
      <c r="B19" s="6">
        <v>13</v>
      </c>
      <c r="C19" s="113"/>
      <c r="D19" s="107" t="s">
        <v>233</v>
      </c>
      <c r="E19" s="5" t="s">
        <v>14</v>
      </c>
      <c r="F19" s="5" t="s">
        <v>16</v>
      </c>
      <c r="G19" s="5" t="s">
        <v>234</v>
      </c>
      <c r="H19" s="5" t="s">
        <v>235</v>
      </c>
      <c r="I19" s="130">
        <v>50</v>
      </c>
      <c r="J19" s="132" t="s">
        <v>236</v>
      </c>
      <c r="K19" s="132" t="s">
        <v>237</v>
      </c>
      <c r="L19" s="107" t="s">
        <v>21</v>
      </c>
      <c r="M19" s="5" t="s">
        <v>75</v>
      </c>
      <c r="N19" s="5"/>
    </row>
    <row r="20" ht="62" customHeight="1" spans="2:14">
      <c r="B20" s="6">
        <v>14</v>
      </c>
      <c r="C20" s="113"/>
      <c r="D20" s="107" t="s">
        <v>385</v>
      </c>
      <c r="E20" s="5"/>
      <c r="F20" s="5"/>
      <c r="G20" s="5"/>
      <c r="H20" s="5"/>
      <c r="I20" s="130"/>
      <c r="J20" s="132"/>
      <c r="K20" s="132"/>
      <c r="L20" s="107"/>
      <c r="M20" s="5"/>
      <c r="N20" s="5"/>
    </row>
    <row r="21" ht="109" customHeight="1" spans="2:14">
      <c r="B21" s="6">
        <v>15</v>
      </c>
      <c r="C21" s="113"/>
      <c r="D21" s="115" t="s">
        <v>162</v>
      </c>
      <c r="E21" s="115" t="s">
        <v>14</v>
      </c>
      <c r="F21" s="115" t="s">
        <v>16</v>
      </c>
      <c r="G21" s="115" t="s">
        <v>163</v>
      </c>
      <c r="H21" s="115" t="s">
        <v>164</v>
      </c>
      <c r="I21" s="115">
        <v>260</v>
      </c>
      <c r="J21" s="107" t="s">
        <v>165</v>
      </c>
      <c r="K21" s="107" t="s">
        <v>166</v>
      </c>
      <c r="L21" s="107" t="s">
        <v>88</v>
      </c>
      <c r="M21" s="107" t="s">
        <v>75</v>
      </c>
      <c r="N21" s="5"/>
    </row>
    <row r="22" ht="109" customHeight="1" spans="2:14">
      <c r="B22" s="6">
        <v>16</v>
      </c>
      <c r="C22" s="113"/>
      <c r="D22" s="115" t="s">
        <v>167</v>
      </c>
      <c r="E22" s="115" t="s">
        <v>14</v>
      </c>
      <c r="F22" s="115" t="s">
        <v>16</v>
      </c>
      <c r="G22" s="115" t="s">
        <v>168</v>
      </c>
      <c r="H22" s="115" t="s">
        <v>169</v>
      </c>
      <c r="I22" s="115">
        <v>625.6</v>
      </c>
      <c r="J22" s="107" t="s">
        <v>170</v>
      </c>
      <c r="K22" s="107" t="s">
        <v>171</v>
      </c>
      <c r="L22" s="107" t="s">
        <v>88</v>
      </c>
      <c r="M22" s="107" t="s">
        <v>75</v>
      </c>
      <c r="N22" s="5"/>
    </row>
    <row r="23" ht="109" customHeight="1" spans="1:14">
      <c r="A23" s="97" t="s">
        <v>429</v>
      </c>
      <c r="B23" s="6">
        <v>17</v>
      </c>
      <c r="C23" s="112" t="s">
        <v>190</v>
      </c>
      <c r="D23" s="107" t="s">
        <v>35</v>
      </c>
      <c r="E23" s="5" t="s">
        <v>14</v>
      </c>
      <c r="F23" s="5" t="s">
        <v>16</v>
      </c>
      <c r="G23" s="5" t="s">
        <v>36</v>
      </c>
      <c r="H23" s="5" t="s">
        <v>432</v>
      </c>
      <c r="I23" s="131">
        <v>57.3</v>
      </c>
      <c r="J23" s="107" t="s">
        <v>38</v>
      </c>
      <c r="K23" s="107" t="s">
        <v>39</v>
      </c>
      <c r="L23" s="107" t="s">
        <v>21</v>
      </c>
      <c r="M23" s="107" t="s">
        <v>40</v>
      </c>
      <c r="N23" s="5"/>
    </row>
    <row r="24" ht="211" customHeight="1" spans="2:14">
      <c r="B24" s="6">
        <v>18</v>
      </c>
      <c r="C24" s="113"/>
      <c r="D24" s="116" t="s">
        <v>189</v>
      </c>
      <c r="E24" s="117" t="s">
        <v>14</v>
      </c>
      <c r="F24" s="117" t="s">
        <v>124</v>
      </c>
      <c r="G24" s="117" t="s">
        <v>190</v>
      </c>
      <c r="H24" s="118" t="s">
        <v>451</v>
      </c>
      <c r="I24" s="137">
        <v>194.9</v>
      </c>
      <c r="J24" s="111" t="s">
        <v>452</v>
      </c>
      <c r="K24" s="111" t="s">
        <v>453</v>
      </c>
      <c r="L24" s="107" t="s">
        <v>194</v>
      </c>
      <c r="M24" s="107" t="s">
        <v>195</v>
      </c>
      <c r="N24" s="5"/>
    </row>
    <row r="25" ht="55" customHeight="1" spans="1:14">
      <c r="A25" s="97" t="s">
        <v>429</v>
      </c>
      <c r="B25" s="6">
        <v>19</v>
      </c>
      <c r="C25" s="113"/>
      <c r="D25" s="107" t="s">
        <v>41</v>
      </c>
      <c r="E25" s="5" t="s">
        <v>14</v>
      </c>
      <c r="F25" s="5" t="s">
        <v>16</v>
      </c>
      <c r="G25" s="5" t="s">
        <v>42</v>
      </c>
      <c r="H25" s="5" t="s">
        <v>43</v>
      </c>
      <c r="I25" s="131">
        <v>70</v>
      </c>
      <c r="J25" s="107" t="s">
        <v>44</v>
      </c>
      <c r="K25" s="107" t="s">
        <v>45</v>
      </c>
      <c r="L25" s="107" t="s">
        <v>21</v>
      </c>
      <c r="M25" s="136" t="s">
        <v>40</v>
      </c>
      <c r="N25" s="5"/>
    </row>
    <row r="26" ht="55" customHeight="1" spans="2:14">
      <c r="B26" s="6">
        <v>20</v>
      </c>
      <c r="C26" s="113"/>
      <c r="D26" s="107" t="s">
        <v>223</v>
      </c>
      <c r="E26" s="5" t="s">
        <v>14</v>
      </c>
      <c r="F26" s="5" t="s">
        <v>16</v>
      </c>
      <c r="G26" s="5" t="s">
        <v>224</v>
      </c>
      <c r="H26" s="5" t="s">
        <v>496</v>
      </c>
      <c r="I26" s="130">
        <v>50</v>
      </c>
      <c r="J26" s="5" t="s">
        <v>226</v>
      </c>
      <c r="K26" s="5" t="s">
        <v>227</v>
      </c>
      <c r="L26" s="107" t="s">
        <v>21</v>
      </c>
      <c r="M26" s="5" t="s">
        <v>195</v>
      </c>
      <c r="N26" s="5"/>
    </row>
    <row r="27" ht="55" customHeight="1" spans="2:14">
      <c r="B27" s="6">
        <v>21</v>
      </c>
      <c r="C27" s="113"/>
      <c r="D27" s="107" t="s">
        <v>385</v>
      </c>
      <c r="E27" s="5"/>
      <c r="F27" s="5"/>
      <c r="G27" s="5"/>
      <c r="H27" s="5"/>
      <c r="I27" s="130"/>
      <c r="J27" s="132"/>
      <c r="K27" s="132"/>
      <c r="L27" s="107"/>
      <c r="M27" s="5"/>
      <c r="N27" s="5"/>
    </row>
    <row r="28" ht="55" customHeight="1" spans="2:14">
      <c r="B28" s="6">
        <v>22</v>
      </c>
      <c r="C28" s="112" t="s">
        <v>724</v>
      </c>
      <c r="D28" s="107" t="s">
        <v>675</v>
      </c>
      <c r="E28" s="5" t="s">
        <v>14</v>
      </c>
      <c r="F28" s="5" t="s">
        <v>16</v>
      </c>
      <c r="G28" s="5" t="s">
        <v>130</v>
      </c>
      <c r="H28" s="5" t="s">
        <v>131</v>
      </c>
      <c r="I28" s="130">
        <v>135.4</v>
      </c>
      <c r="J28" s="132" t="s">
        <v>132</v>
      </c>
      <c r="K28" s="132" t="s">
        <v>133</v>
      </c>
      <c r="L28" s="107" t="s">
        <v>21</v>
      </c>
      <c r="M28" s="5" t="s">
        <v>69</v>
      </c>
      <c r="N28" s="5" t="s">
        <v>448</v>
      </c>
    </row>
    <row r="29" ht="82" customHeight="1" spans="2:14">
      <c r="B29" s="6">
        <v>23</v>
      </c>
      <c r="C29" s="113"/>
      <c r="D29" s="107" t="s">
        <v>725</v>
      </c>
      <c r="E29" s="5" t="s">
        <v>14</v>
      </c>
      <c r="F29" s="5" t="s">
        <v>16</v>
      </c>
      <c r="G29" s="5" t="s">
        <v>457</v>
      </c>
      <c r="H29" s="5" t="s">
        <v>458</v>
      </c>
      <c r="I29" s="130">
        <v>550.9</v>
      </c>
      <c r="J29" s="5" t="s">
        <v>459</v>
      </c>
      <c r="K29" s="5" t="s">
        <v>460</v>
      </c>
      <c r="L29" s="5" t="s">
        <v>461</v>
      </c>
      <c r="M29" s="5" t="s">
        <v>462</v>
      </c>
      <c r="N29" s="5" t="s">
        <v>463</v>
      </c>
    </row>
    <row r="30" ht="90" spans="1:14">
      <c r="A30" s="97" t="s">
        <v>433</v>
      </c>
      <c r="B30" s="6">
        <v>24</v>
      </c>
      <c r="C30" s="113"/>
      <c r="D30" s="107" t="s">
        <v>46</v>
      </c>
      <c r="E30" s="5" t="s">
        <v>14</v>
      </c>
      <c r="F30" s="5" t="s">
        <v>16</v>
      </c>
      <c r="G30" s="5" t="s">
        <v>47</v>
      </c>
      <c r="H30" s="5" t="s">
        <v>673</v>
      </c>
      <c r="I30" s="134">
        <v>920</v>
      </c>
      <c r="J30" s="136" t="s">
        <v>49</v>
      </c>
      <c r="K30" s="136" t="s">
        <v>50</v>
      </c>
      <c r="L30" s="107" t="s">
        <v>21</v>
      </c>
      <c r="M30" s="136" t="s">
        <v>51</v>
      </c>
      <c r="N30" s="5"/>
    </row>
    <row r="31" ht="49" customHeight="1" spans="2:14">
      <c r="B31" s="6">
        <v>25</v>
      </c>
      <c r="C31" s="113"/>
      <c r="D31" s="107" t="s">
        <v>64</v>
      </c>
      <c r="E31" s="5" t="s">
        <v>14</v>
      </c>
      <c r="F31" s="5" t="s">
        <v>16</v>
      </c>
      <c r="G31" s="5" t="s">
        <v>65</v>
      </c>
      <c r="H31" s="5" t="s">
        <v>66</v>
      </c>
      <c r="I31" s="130">
        <v>50</v>
      </c>
      <c r="J31" s="107" t="s">
        <v>67</v>
      </c>
      <c r="K31" s="136" t="s">
        <v>68</v>
      </c>
      <c r="L31" s="107" t="s">
        <v>21</v>
      </c>
      <c r="M31" s="136" t="s">
        <v>69</v>
      </c>
      <c r="N31" s="5"/>
    </row>
    <row r="32" ht="54" spans="2:14">
      <c r="B32" s="6">
        <v>26</v>
      </c>
      <c r="C32" s="113"/>
      <c r="D32" s="107" t="s">
        <v>218</v>
      </c>
      <c r="E32" s="5" t="s">
        <v>14</v>
      </c>
      <c r="F32" s="5" t="s">
        <v>16</v>
      </c>
      <c r="G32" s="5" t="s">
        <v>219</v>
      </c>
      <c r="H32" s="5" t="s">
        <v>220</v>
      </c>
      <c r="I32" s="130">
        <v>50</v>
      </c>
      <c r="J32" s="5" t="s">
        <v>221</v>
      </c>
      <c r="K32" s="5" t="s">
        <v>222</v>
      </c>
      <c r="L32" s="107" t="s">
        <v>21</v>
      </c>
      <c r="M32" s="5" t="s">
        <v>69</v>
      </c>
      <c r="N32" s="5"/>
    </row>
    <row r="33" ht="36" spans="2:14">
      <c r="B33" s="6">
        <v>27</v>
      </c>
      <c r="C33" s="113"/>
      <c r="D33" s="107" t="s">
        <v>385</v>
      </c>
      <c r="E33" s="5"/>
      <c r="F33" s="5"/>
      <c r="G33" s="5"/>
      <c r="H33" s="5"/>
      <c r="I33" s="130"/>
      <c r="J33" s="138"/>
      <c r="K33" s="138"/>
      <c r="L33" s="107"/>
      <c r="M33" s="136"/>
      <c r="N33" s="5"/>
    </row>
    <row r="34" ht="72" spans="1:14">
      <c r="A34" s="97" t="s">
        <v>433</v>
      </c>
      <c r="B34" s="6">
        <v>28</v>
      </c>
      <c r="C34" s="112" t="s">
        <v>173</v>
      </c>
      <c r="D34" s="107" t="s">
        <v>52</v>
      </c>
      <c r="E34" s="5" t="s">
        <v>14</v>
      </c>
      <c r="F34" s="5" t="s">
        <v>16</v>
      </c>
      <c r="G34" s="5" t="s">
        <v>53</v>
      </c>
      <c r="H34" s="5" t="s">
        <v>435</v>
      </c>
      <c r="I34" s="130">
        <v>116</v>
      </c>
      <c r="J34" s="138" t="s">
        <v>55</v>
      </c>
      <c r="K34" s="138" t="s">
        <v>56</v>
      </c>
      <c r="L34" s="107" t="s">
        <v>21</v>
      </c>
      <c r="M34" s="136" t="s">
        <v>57</v>
      </c>
      <c r="N34" s="5" t="s">
        <v>436</v>
      </c>
    </row>
    <row r="35" ht="72" spans="2:14">
      <c r="B35" s="6">
        <v>29</v>
      </c>
      <c r="C35" s="113"/>
      <c r="D35" s="107" t="s">
        <v>203</v>
      </c>
      <c r="E35" s="5" t="s">
        <v>14</v>
      </c>
      <c r="F35" s="5" t="s">
        <v>16</v>
      </c>
      <c r="G35" s="5" t="s">
        <v>204</v>
      </c>
      <c r="H35" s="5" t="s">
        <v>205</v>
      </c>
      <c r="I35" s="131">
        <v>50</v>
      </c>
      <c r="J35" s="5" t="s">
        <v>206</v>
      </c>
      <c r="K35" s="5" t="s">
        <v>207</v>
      </c>
      <c r="L35" s="5" t="s">
        <v>21</v>
      </c>
      <c r="M35" s="5" t="s">
        <v>122</v>
      </c>
      <c r="N35" s="139"/>
    </row>
    <row r="36" ht="87" customHeight="1" spans="2:14">
      <c r="B36" s="6">
        <v>30</v>
      </c>
      <c r="C36" s="113"/>
      <c r="D36" s="107" t="s">
        <v>172</v>
      </c>
      <c r="E36" s="5" t="s">
        <v>14</v>
      </c>
      <c r="F36" s="5" t="s">
        <v>16</v>
      </c>
      <c r="G36" s="5" t="s">
        <v>173</v>
      </c>
      <c r="H36" s="5" t="s">
        <v>174</v>
      </c>
      <c r="I36" s="130">
        <v>263.85</v>
      </c>
      <c r="J36" s="5" t="s">
        <v>175</v>
      </c>
      <c r="K36" s="5" t="s">
        <v>176</v>
      </c>
      <c r="L36" s="5" t="s">
        <v>88</v>
      </c>
      <c r="M36" s="5" t="s">
        <v>122</v>
      </c>
      <c r="N36" s="139"/>
    </row>
    <row r="37" ht="67" customHeight="1" spans="1:13">
      <c r="A37" s="97" t="s">
        <v>433</v>
      </c>
      <c r="B37" s="6">
        <v>31</v>
      </c>
      <c r="C37" s="113"/>
      <c r="D37" s="107" t="s">
        <v>118</v>
      </c>
      <c r="E37" s="5" t="s">
        <v>14</v>
      </c>
      <c r="F37" s="5" t="s">
        <v>16</v>
      </c>
      <c r="G37" s="5" t="s">
        <v>53</v>
      </c>
      <c r="H37" s="5" t="s">
        <v>446</v>
      </c>
      <c r="I37" s="130">
        <v>235.77</v>
      </c>
      <c r="J37" s="5" t="s">
        <v>120</v>
      </c>
      <c r="K37" s="5" t="s">
        <v>121</v>
      </c>
      <c r="L37" s="5" t="s">
        <v>88</v>
      </c>
      <c r="M37" s="5" t="s">
        <v>122</v>
      </c>
    </row>
    <row r="38" ht="108" customHeight="1" spans="1:14">
      <c r="A38" s="97" t="s">
        <v>433</v>
      </c>
      <c r="B38" s="6">
        <v>32</v>
      </c>
      <c r="C38" s="113"/>
      <c r="D38" s="107" t="s">
        <v>123</v>
      </c>
      <c r="E38" s="5" t="s">
        <v>14</v>
      </c>
      <c r="F38" s="5" t="s">
        <v>124</v>
      </c>
      <c r="G38" s="5" t="s">
        <v>125</v>
      </c>
      <c r="H38" s="5" t="s">
        <v>447</v>
      </c>
      <c r="I38" s="130">
        <v>424.1</v>
      </c>
      <c r="J38" s="5" t="s">
        <v>127</v>
      </c>
      <c r="K38" s="5" t="s">
        <v>128</v>
      </c>
      <c r="L38" s="5" t="s">
        <v>88</v>
      </c>
      <c r="M38" s="5" t="s">
        <v>122</v>
      </c>
      <c r="N38" s="5"/>
    </row>
    <row r="39" ht="36" spans="2:14">
      <c r="B39" s="6">
        <v>33</v>
      </c>
      <c r="C39" s="113"/>
      <c r="D39" s="107" t="s">
        <v>385</v>
      </c>
      <c r="E39" s="5"/>
      <c r="F39" s="5"/>
      <c r="G39" s="5"/>
      <c r="H39" s="5"/>
      <c r="I39" s="130"/>
      <c r="J39" s="5"/>
      <c r="K39" s="132"/>
      <c r="L39" s="107"/>
      <c r="M39" s="5"/>
      <c r="N39" s="5"/>
    </row>
    <row r="40" ht="72" spans="1:14">
      <c r="A40" s="97" t="s">
        <v>433</v>
      </c>
      <c r="B40" s="6">
        <v>34</v>
      </c>
      <c r="C40" s="112" t="s">
        <v>726</v>
      </c>
      <c r="D40" s="107" t="s">
        <v>76</v>
      </c>
      <c r="E40" s="5" t="s">
        <v>14</v>
      </c>
      <c r="F40" s="5" t="s">
        <v>16</v>
      </c>
      <c r="G40" s="5" t="s">
        <v>77</v>
      </c>
      <c r="H40" s="5" t="s">
        <v>439</v>
      </c>
      <c r="I40" s="130">
        <v>285</v>
      </c>
      <c r="J40" s="5" t="s">
        <v>79</v>
      </c>
      <c r="K40" s="132" t="s">
        <v>80</v>
      </c>
      <c r="L40" s="107" t="s">
        <v>21</v>
      </c>
      <c r="M40" s="5" t="s">
        <v>81</v>
      </c>
      <c r="N40" s="5"/>
    </row>
    <row r="41" ht="117" customHeight="1" spans="1:14">
      <c r="A41" s="97" t="s">
        <v>440</v>
      </c>
      <c r="B41" s="6">
        <v>35</v>
      </c>
      <c r="C41" s="113"/>
      <c r="D41" s="107" t="s">
        <v>107</v>
      </c>
      <c r="E41" s="5" t="s">
        <v>108</v>
      </c>
      <c r="F41" s="5" t="s">
        <v>16</v>
      </c>
      <c r="G41" s="5" t="s">
        <v>109</v>
      </c>
      <c r="H41" s="5" t="s">
        <v>445</v>
      </c>
      <c r="I41" s="130">
        <v>346.6</v>
      </c>
      <c r="J41" s="5" t="s">
        <v>111</v>
      </c>
      <c r="K41" s="5" t="s">
        <v>112</v>
      </c>
      <c r="L41" s="5" t="s">
        <v>88</v>
      </c>
      <c r="M41" s="5" t="s">
        <v>81</v>
      </c>
      <c r="N41" s="5"/>
    </row>
    <row r="42" ht="92.1" customHeight="1" spans="1:14">
      <c r="A42" s="97" t="s">
        <v>440</v>
      </c>
      <c r="B42" s="6">
        <v>36</v>
      </c>
      <c r="C42" s="113"/>
      <c r="D42" s="107" t="s">
        <v>113</v>
      </c>
      <c r="E42" s="5" t="s">
        <v>83</v>
      </c>
      <c r="F42" s="5" t="s">
        <v>16</v>
      </c>
      <c r="G42" s="5" t="s">
        <v>114</v>
      </c>
      <c r="H42" s="5" t="s">
        <v>115</v>
      </c>
      <c r="I42" s="130">
        <v>315</v>
      </c>
      <c r="J42" s="5" t="s">
        <v>116</v>
      </c>
      <c r="K42" s="5" t="s">
        <v>117</v>
      </c>
      <c r="L42" s="5" t="s">
        <v>88</v>
      </c>
      <c r="M42" s="5" t="s">
        <v>81</v>
      </c>
      <c r="N42" s="5"/>
    </row>
    <row r="43" ht="121" customHeight="1" spans="2:14">
      <c r="B43" s="6">
        <v>37</v>
      </c>
      <c r="C43" s="113"/>
      <c r="D43" s="107" t="s">
        <v>208</v>
      </c>
      <c r="E43" s="5" t="s">
        <v>83</v>
      </c>
      <c r="F43" s="5" t="s">
        <v>16</v>
      </c>
      <c r="G43" s="5" t="s">
        <v>209</v>
      </c>
      <c r="H43" s="5" t="s">
        <v>210</v>
      </c>
      <c r="I43" s="133">
        <v>50</v>
      </c>
      <c r="J43" s="5" t="s">
        <v>211</v>
      </c>
      <c r="K43" s="5" t="s">
        <v>212</v>
      </c>
      <c r="L43" s="107" t="s">
        <v>21</v>
      </c>
      <c r="M43" s="5" t="s">
        <v>81</v>
      </c>
      <c r="N43" s="5"/>
    </row>
    <row r="44" ht="99" customHeight="1" spans="2:14">
      <c r="B44" s="6">
        <v>38</v>
      </c>
      <c r="C44" s="113"/>
      <c r="D44" s="107" t="s">
        <v>213</v>
      </c>
      <c r="E44" s="5" t="s">
        <v>14</v>
      </c>
      <c r="F44" s="5" t="s">
        <v>16</v>
      </c>
      <c r="G44" s="5" t="s">
        <v>214</v>
      </c>
      <c r="H44" s="5" t="s">
        <v>215</v>
      </c>
      <c r="I44" s="131">
        <v>50</v>
      </c>
      <c r="J44" s="5" t="s">
        <v>216</v>
      </c>
      <c r="K44" s="5" t="s">
        <v>217</v>
      </c>
      <c r="L44" s="107" t="s">
        <v>21</v>
      </c>
      <c r="M44" s="5" t="s">
        <v>81</v>
      </c>
      <c r="N44" s="5"/>
    </row>
    <row r="45" ht="70" customHeight="1" spans="2:14">
      <c r="B45" s="6">
        <v>39</v>
      </c>
      <c r="C45" s="113"/>
      <c r="D45" s="107" t="s">
        <v>385</v>
      </c>
      <c r="E45" s="5"/>
      <c r="F45" s="5"/>
      <c r="G45" s="5"/>
      <c r="H45" s="5"/>
      <c r="I45" s="130"/>
      <c r="J45" s="5"/>
      <c r="K45" s="5"/>
      <c r="L45" s="5"/>
      <c r="M45" s="5"/>
      <c r="N45" s="5"/>
    </row>
    <row r="46" ht="172" customHeight="1" spans="1:14">
      <c r="A46" s="97" t="s">
        <v>440</v>
      </c>
      <c r="B46" s="6">
        <v>40</v>
      </c>
      <c r="C46" s="112" t="s">
        <v>727</v>
      </c>
      <c r="D46" s="107" t="s">
        <v>134</v>
      </c>
      <c r="E46" s="5" t="s">
        <v>14</v>
      </c>
      <c r="F46" s="5" t="s">
        <v>16</v>
      </c>
      <c r="G46" s="5" t="s">
        <v>135</v>
      </c>
      <c r="H46" s="5" t="s">
        <v>136</v>
      </c>
      <c r="I46" s="130">
        <v>198</v>
      </c>
      <c r="J46" s="5" t="s">
        <v>137</v>
      </c>
      <c r="K46" s="5" t="s">
        <v>138</v>
      </c>
      <c r="L46" s="5" t="s">
        <v>88</v>
      </c>
      <c r="M46" s="5" t="s">
        <v>139</v>
      </c>
      <c r="N46" s="5"/>
    </row>
    <row r="47" ht="224" customHeight="1" spans="1:14">
      <c r="A47" s="97" t="s">
        <v>440</v>
      </c>
      <c r="B47" s="6">
        <v>41</v>
      </c>
      <c r="C47" s="113"/>
      <c r="D47" s="107" t="s">
        <v>140</v>
      </c>
      <c r="E47" s="5" t="s">
        <v>14</v>
      </c>
      <c r="F47" s="5" t="s">
        <v>16</v>
      </c>
      <c r="G47" s="5" t="s">
        <v>141</v>
      </c>
      <c r="H47" s="5" t="s">
        <v>142</v>
      </c>
      <c r="I47" s="130">
        <v>900</v>
      </c>
      <c r="J47" s="5" t="s">
        <v>143</v>
      </c>
      <c r="K47" s="5" t="s">
        <v>144</v>
      </c>
      <c r="L47" s="5" t="s">
        <v>88</v>
      </c>
      <c r="M47" s="5" t="s">
        <v>139</v>
      </c>
      <c r="N47" s="5"/>
    </row>
    <row r="48" ht="98" customHeight="1" spans="1:14">
      <c r="A48" s="97" t="s">
        <v>440</v>
      </c>
      <c r="B48" s="6">
        <v>42</v>
      </c>
      <c r="C48" s="113"/>
      <c r="D48" s="107" t="s">
        <v>151</v>
      </c>
      <c r="E48" s="5" t="s">
        <v>14</v>
      </c>
      <c r="F48" s="5" t="s">
        <v>16</v>
      </c>
      <c r="G48" s="5" t="s">
        <v>141</v>
      </c>
      <c r="H48" s="5" t="s">
        <v>152</v>
      </c>
      <c r="I48" s="130">
        <v>168.3</v>
      </c>
      <c r="J48" s="5" t="s">
        <v>153</v>
      </c>
      <c r="K48" s="5" t="s">
        <v>154</v>
      </c>
      <c r="L48" s="5" t="s">
        <v>88</v>
      </c>
      <c r="M48" s="5" t="s">
        <v>139</v>
      </c>
      <c r="N48" s="5"/>
    </row>
    <row r="49" s="2" customFormat="1" ht="76" customHeight="1" spans="1:14">
      <c r="A49" s="97"/>
      <c r="B49" s="6">
        <v>43</v>
      </c>
      <c r="C49" s="119"/>
      <c r="D49" s="107" t="s">
        <v>385</v>
      </c>
      <c r="E49" s="5"/>
      <c r="F49" s="5"/>
      <c r="G49" s="5"/>
      <c r="H49" s="5"/>
      <c r="I49" s="130"/>
      <c r="J49" s="5"/>
      <c r="K49" s="5"/>
      <c r="L49" s="5"/>
      <c r="M49" s="5"/>
      <c r="N49" s="5"/>
    </row>
    <row r="50" s="2" customFormat="1" ht="83" customHeight="1" spans="1:14">
      <c r="A50" s="97" t="s">
        <v>440</v>
      </c>
      <c r="B50" s="6">
        <v>44</v>
      </c>
      <c r="C50" s="112" t="s">
        <v>728</v>
      </c>
      <c r="D50" s="107" t="s">
        <v>155</v>
      </c>
      <c r="E50" s="5" t="s">
        <v>14</v>
      </c>
      <c r="F50" s="5" t="s">
        <v>156</v>
      </c>
      <c r="G50" s="5" t="s">
        <v>157</v>
      </c>
      <c r="H50" s="5" t="s">
        <v>158</v>
      </c>
      <c r="I50" s="130">
        <v>1200</v>
      </c>
      <c r="J50" s="5" t="s">
        <v>159</v>
      </c>
      <c r="K50" s="5" t="s">
        <v>160</v>
      </c>
      <c r="L50" s="5" t="s">
        <v>88</v>
      </c>
      <c r="M50" s="5" t="s">
        <v>161</v>
      </c>
      <c r="N50" s="5"/>
    </row>
    <row r="51" s="2" customFormat="1" ht="58" customHeight="1" spans="1:14">
      <c r="A51" s="97"/>
      <c r="B51" s="6">
        <v>45</v>
      </c>
      <c r="C51" s="113"/>
      <c r="D51" s="107" t="s">
        <v>385</v>
      </c>
      <c r="E51" s="5"/>
      <c r="F51" s="5"/>
      <c r="G51" s="5"/>
      <c r="H51" s="5"/>
      <c r="I51" s="130"/>
      <c r="J51" s="5"/>
      <c r="K51" s="5"/>
      <c r="L51" s="5"/>
      <c r="M51" s="5"/>
      <c r="N51" s="5"/>
    </row>
    <row r="52" s="2" customFormat="1" ht="96.95" customHeight="1" spans="1:14">
      <c r="A52" s="97"/>
      <c r="B52" s="6">
        <v>46</v>
      </c>
      <c r="C52" s="112" t="s">
        <v>729</v>
      </c>
      <c r="D52" s="107" t="s">
        <v>238</v>
      </c>
      <c r="E52" s="5" t="s">
        <v>14</v>
      </c>
      <c r="F52" s="5" t="s">
        <v>16</v>
      </c>
      <c r="G52" s="5" t="s">
        <v>239</v>
      </c>
      <c r="H52" s="5" t="s">
        <v>497</v>
      </c>
      <c r="I52" s="130">
        <v>50</v>
      </c>
      <c r="J52" s="5" t="s">
        <v>241</v>
      </c>
      <c r="K52" s="5" t="s">
        <v>242</v>
      </c>
      <c r="L52" s="5" t="s">
        <v>21</v>
      </c>
      <c r="M52" s="5" t="s">
        <v>188</v>
      </c>
      <c r="N52" s="5"/>
    </row>
    <row r="53" s="2" customFormat="1" ht="74.1" customHeight="1" spans="1:14">
      <c r="A53" s="120" t="s">
        <v>449</v>
      </c>
      <c r="B53" s="6">
        <v>47</v>
      </c>
      <c r="C53" s="113"/>
      <c r="D53" s="107" t="s">
        <v>182</v>
      </c>
      <c r="E53" s="5" t="s">
        <v>14</v>
      </c>
      <c r="F53" s="5" t="s">
        <v>16</v>
      </c>
      <c r="G53" s="5" t="s">
        <v>183</v>
      </c>
      <c r="H53" s="5" t="s">
        <v>184</v>
      </c>
      <c r="I53" s="130">
        <v>50</v>
      </c>
      <c r="J53" s="5" t="s">
        <v>185</v>
      </c>
      <c r="K53" s="5" t="s">
        <v>186</v>
      </c>
      <c r="L53" s="107" t="s">
        <v>187</v>
      </c>
      <c r="M53" s="5" t="s">
        <v>188</v>
      </c>
      <c r="N53" s="5"/>
    </row>
    <row r="54" customFormat="1" ht="74.1" customHeight="1" spans="1:14">
      <c r="A54" s="97"/>
      <c r="B54" s="6">
        <v>48</v>
      </c>
      <c r="C54" s="119"/>
      <c r="D54" s="107" t="s">
        <v>385</v>
      </c>
      <c r="E54" s="5"/>
      <c r="F54" s="5"/>
      <c r="G54" s="5"/>
      <c r="H54" s="5"/>
      <c r="I54" s="130"/>
      <c r="J54" s="5"/>
      <c r="K54" s="5"/>
      <c r="L54" s="107"/>
      <c r="M54" s="5"/>
      <c r="N54" s="5"/>
    </row>
    <row r="55" ht="74.1" customHeight="1" spans="1:14">
      <c r="A55" s="97" t="s">
        <v>433</v>
      </c>
      <c r="B55" s="6">
        <v>49</v>
      </c>
      <c r="C55" s="112" t="s">
        <v>730</v>
      </c>
      <c r="D55" s="107" t="s">
        <v>243</v>
      </c>
      <c r="E55" s="5" t="s">
        <v>14</v>
      </c>
      <c r="F55" s="5" t="s">
        <v>16</v>
      </c>
      <c r="G55" s="5" t="s">
        <v>244</v>
      </c>
      <c r="H55" s="5" t="s">
        <v>245</v>
      </c>
      <c r="I55" s="130">
        <v>50</v>
      </c>
      <c r="J55" s="5" t="s">
        <v>246</v>
      </c>
      <c r="K55" s="5" t="s">
        <v>247</v>
      </c>
      <c r="L55" s="107" t="s">
        <v>21</v>
      </c>
      <c r="M55" s="5" t="s">
        <v>248</v>
      </c>
      <c r="N55" s="5"/>
    </row>
    <row r="56" ht="51" customHeight="1" spans="2:14">
      <c r="B56" s="121">
        <v>50</v>
      </c>
      <c r="C56" s="119"/>
      <c r="D56" s="107" t="s">
        <v>385</v>
      </c>
      <c r="E56" s="107"/>
      <c r="F56" s="107"/>
      <c r="G56" s="107"/>
      <c r="H56" s="107"/>
      <c r="I56" s="107"/>
      <c r="J56" s="107"/>
      <c r="K56" s="132"/>
      <c r="L56" s="107"/>
      <c r="M56" s="136"/>
      <c r="N56" s="5"/>
    </row>
    <row r="57" ht="51" customHeight="1" spans="2:14">
      <c r="B57" s="121">
        <v>51</v>
      </c>
      <c r="C57" s="122" t="s">
        <v>731</v>
      </c>
      <c r="D57" s="107" t="s">
        <v>365</v>
      </c>
      <c r="E57" s="5" t="s">
        <v>364</v>
      </c>
      <c r="F57" s="5" t="s">
        <v>16</v>
      </c>
      <c r="G57" s="5" t="s">
        <v>102</v>
      </c>
      <c r="H57" s="5" t="s">
        <v>366</v>
      </c>
      <c r="I57" s="140">
        <v>2090.76</v>
      </c>
      <c r="J57" s="5" t="s">
        <v>367</v>
      </c>
      <c r="K57" s="5" t="s">
        <v>368</v>
      </c>
      <c r="L57" s="5" t="s">
        <v>369</v>
      </c>
      <c r="M57" s="5" t="s">
        <v>370</v>
      </c>
      <c r="N57" s="5"/>
    </row>
    <row r="58" ht="62" customHeight="1" spans="2:14">
      <c r="B58" s="121">
        <v>52</v>
      </c>
      <c r="C58" s="123"/>
      <c r="D58" s="107" t="s">
        <v>376</v>
      </c>
      <c r="E58" s="5" t="s">
        <v>364</v>
      </c>
      <c r="F58" s="5" t="s">
        <v>16</v>
      </c>
      <c r="G58" s="5" t="s">
        <v>102</v>
      </c>
      <c r="H58" s="5" t="s">
        <v>377</v>
      </c>
      <c r="I58" s="140">
        <v>400</v>
      </c>
      <c r="J58" s="5" t="s">
        <v>378</v>
      </c>
      <c r="K58" s="5" t="s">
        <v>379</v>
      </c>
      <c r="L58" s="5" t="s">
        <v>369</v>
      </c>
      <c r="M58" s="5" t="s">
        <v>370</v>
      </c>
      <c r="N58" s="5"/>
    </row>
    <row r="59" ht="129" customHeight="1" spans="2:14">
      <c r="B59" s="124">
        <v>53</v>
      </c>
      <c r="C59" s="123"/>
      <c r="D59" s="116" t="s">
        <v>380</v>
      </c>
      <c r="E59" s="117" t="s">
        <v>364</v>
      </c>
      <c r="F59" s="117" t="s">
        <v>16</v>
      </c>
      <c r="G59" s="117" t="s">
        <v>102</v>
      </c>
      <c r="H59" s="117" t="s">
        <v>381</v>
      </c>
      <c r="I59" s="118">
        <v>27</v>
      </c>
      <c r="J59" s="117" t="s">
        <v>382</v>
      </c>
      <c r="K59" s="117" t="s">
        <v>383</v>
      </c>
      <c r="L59" s="117" t="s">
        <v>21</v>
      </c>
      <c r="M59" s="117" t="s">
        <v>384</v>
      </c>
      <c r="N59" s="117"/>
    </row>
    <row r="60" ht="129" customHeight="1" spans="2:14">
      <c r="B60" s="121">
        <v>54</v>
      </c>
      <c r="C60" s="125" t="s">
        <v>732</v>
      </c>
      <c r="D60" s="107" t="s">
        <v>101</v>
      </c>
      <c r="E60" s="107" t="s">
        <v>14</v>
      </c>
      <c r="F60" s="107" t="s">
        <v>16</v>
      </c>
      <c r="G60" s="107" t="s">
        <v>102</v>
      </c>
      <c r="H60" s="107" t="s">
        <v>443</v>
      </c>
      <c r="I60" s="107">
        <v>761</v>
      </c>
      <c r="J60" s="107" t="s">
        <v>104</v>
      </c>
      <c r="K60" s="132" t="s">
        <v>105</v>
      </c>
      <c r="L60" s="107" t="s">
        <v>21</v>
      </c>
      <c r="M60" s="132" t="s">
        <v>444</v>
      </c>
      <c r="N60" s="5"/>
    </row>
    <row r="61" ht="73" customHeight="1" spans="2:14">
      <c r="B61" s="126"/>
      <c r="C61" s="127"/>
      <c r="D61" s="127"/>
      <c r="E61" s="127"/>
      <c r="F61" s="127"/>
      <c r="G61" s="127"/>
      <c r="H61" s="127"/>
      <c r="I61" s="127"/>
      <c r="J61" s="127"/>
      <c r="K61" s="127"/>
      <c r="L61" s="127"/>
      <c r="M61" s="127"/>
      <c r="N61" s="141"/>
    </row>
    <row r="62" ht="36" spans="2:14">
      <c r="B62" s="121">
        <v>55</v>
      </c>
      <c r="C62" s="125" t="s">
        <v>733</v>
      </c>
      <c r="D62" s="128" t="s">
        <v>58</v>
      </c>
      <c r="E62" s="128" t="s">
        <v>14</v>
      </c>
      <c r="F62" s="128" t="s">
        <v>16</v>
      </c>
      <c r="G62" s="128" t="s">
        <v>59</v>
      </c>
      <c r="H62" s="128" t="s">
        <v>437</v>
      </c>
      <c r="I62" s="128">
        <v>30</v>
      </c>
      <c r="J62" s="128" t="s">
        <v>61</v>
      </c>
      <c r="K62" s="132" t="s">
        <v>62</v>
      </c>
      <c r="L62" s="107" t="s">
        <v>21</v>
      </c>
      <c r="M62" s="136" t="s">
        <v>63</v>
      </c>
      <c r="N62" s="5" t="s">
        <v>438</v>
      </c>
    </row>
    <row r="63" ht="72" spans="2:14">
      <c r="B63" s="121">
        <v>56</v>
      </c>
      <c r="C63" s="125" t="s">
        <v>734</v>
      </c>
      <c r="D63" s="128" t="s">
        <v>145</v>
      </c>
      <c r="E63" s="128" t="s">
        <v>14</v>
      </c>
      <c r="F63" s="128" t="s">
        <v>16</v>
      </c>
      <c r="G63" s="128" t="s">
        <v>146</v>
      </c>
      <c r="H63" s="128" t="s">
        <v>147</v>
      </c>
      <c r="I63" s="128">
        <v>523.5</v>
      </c>
      <c r="J63" s="128" t="s">
        <v>148</v>
      </c>
      <c r="K63" s="5" t="s">
        <v>149</v>
      </c>
      <c r="L63" s="5" t="s">
        <v>88</v>
      </c>
      <c r="M63" s="5" t="s">
        <v>150</v>
      </c>
      <c r="N63" s="5"/>
    </row>
    <row r="64" ht="36" spans="2:13">
      <c r="B64" s="121">
        <v>57</v>
      </c>
      <c r="C64" s="125"/>
      <c r="D64" s="107" t="s">
        <v>385</v>
      </c>
      <c r="E64" s="5" t="s">
        <v>364</v>
      </c>
      <c r="F64" s="5" t="s">
        <v>16</v>
      </c>
      <c r="G64" s="5" t="s">
        <v>102</v>
      </c>
      <c r="H64" s="5" t="s">
        <v>386</v>
      </c>
      <c r="I64" s="140">
        <v>149.5</v>
      </c>
      <c r="J64" s="5" t="s">
        <v>387</v>
      </c>
      <c r="K64" s="5" t="s">
        <v>387</v>
      </c>
      <c r="L64" s="5" t="s">
        <v>369</v>
      </c>
      <c r="M64" s="5" t="s">
        <v>388</v>
      </c>
    </row>
    <row r="65" ht="36" spans="2:13">
      <c r="B65" s="121">
        <v>58</v>
      </c>
      <c r="C65" s="125" t="s">
        <v>735</v>
      </c>
      <c r="D65" s="107" t="s">
        <v>371</v>
      </c>
      <c r="E65" s="5" t="s">
        <v>364</v>
      </c>
      <c r="F65" s="5" t="s">
        <v>16</v>
      </c>
      <c r="G65" s="5" t="s">
        <v>102</v>
      </c>
      <c r="H65" s="5" t="s">
        <v>372</v>
      </c>
      <c r="I65" s="140">
        <v>110</v>
      </c>
      <c r="J65" s="5" t="s">
        <v>373</v>
      </c>
      <c r="K65" s="5" t="s">
        <v>374</v>
      </c>
      <c r="L65" s="5" t="s">
        <v>369</v>
      </c>
      <c r="M65" s="5" t="s">
        <v>375</v>
      </c>
    </row>
    <row r="66" spans="4:4">
      <c r="D66" s="142"/>
    </row>
    <row r="67" spans="4:4">
      <c r="D67" s="142"/>
    </row>
    <row r="68" spans="4:4">
      <c r="D68" s="142"/>
    </row>
    <row r="69" spans="4:4">
      <c r="D69" s="142"/>
    </row>
    <row r="70" spans="4:4">
      <c r="D70" s="142"/>
    </row>
    <row r="71" spans="4:4">
      <c r="D71" s="142"/>
    </row>
    <row r="72" spans="4:4">
      <c r="D72" s="142"/>
    </row>
    <row r="73" spans="4:4">
      <c r="D73" s="142"/>
    </row>
  </sheetData>
  <autoFilter xmlns:etc="http://www.wps.cn/officeDocument/2017/etCustomData" ref="B1:N60" etc:filterBottomFollowUsedRange="0">
    <extLst/>
  </autoFilter>
  <mergeCells count="14">
    <mergeCell ref="B2:N2"/>
    <mergeCell ref="B61:N61"/>
    <mergeCell ref="C7:C10"/>
    <mergeCell ref="C11:C14"/>
    <mergeCell ref="C15:C22"/>
    <mergeCell ref="C23:C27"/>
    <mergeCell ref="C28:C33"/>
    <mergeCell ref="C34:C39"/>
    <mergeCell ref="C40:C45"/>
    <mergeCell ref="C46:C49"/>
    <mergeCell ref="C50:C51"/>
    <mergeCell ref="C52:C54"/>
    <mergeCell ref="C55:C56"/>
    <mergeCell ref="C57:C59"/>
  </mergeCells>
  <conditionalFormatting sqref="D17">
    <cfRule type="duplicateValues" dxfId="0" priority="6"/>
  </conditionalFormatting>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统计表</vt:lpstr>
      <vt:lpstr>年初安排项目库</vt:lpstr>
      <vt:lpstr>年初项目库 (最新)</vt:lpstr>
      <vt:lpstr>农业项目论证表</vt:lpstr>
      <vt:lpstr>年初项目计划安排</vt:lpstr>
      <vt:lpstr>年初项目库 (最新) (加入第四批)</vt:lpstr>
      <vt:lpstr>年初项目库 (最新) (加入第四批) (筛除)</vt:lpstr>
      <vt:lpstr>第四批批复前项目库调整</vt:lpstr>
      <vt:lpstr>需要乡农办打请示</vt:lpstr>
      <vt:lpstr>按乡镇</vt:lpstr>
      <vt:lpstr>需要给领导小组打申请</vt:lpstr>
      <vt:lpstr>农业论证项目表</vt:lpstr>
      <vt:lpstr>农业论证项目表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dc:creator>
  <cp:lastModifiedBy>Administrator</cp:lastModifiedBy>
  <dcterms:created xsi:type="dcterms:W3CDTF">2023-10-07T07:32:00Z</dcterms:created>
  <dcterms:modified xsi:type="dcterms:W3CDTF">2025-09-16T10:57:07Z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4A3BE0633FC14D70ABB02FC3465BCCE1_13</vt:lpwstr>
  </property>
  <property fmtid="{D5CDD505-2E9C-101B-9397-08002B2CF9AE}" pid="3" name="KSOProductBuildVer">
    <vt:lpwstr>2052-12.1.0.22529</vt:lpwstr>
  </property>
</Properties>
</file>