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894"/>
  </bookViews>
  <sheets>
    <sheet name="2025年第三季度公益岗补贴明细" sheetId="40" r:id="rId1"/>
  </sheets>
  <definedNames>
    <definedName name="_xlnm._FilterDatabase" localSheetId="0" hidden="1">'2025年第三季度公益岗补贴明细'!$A$1:$J$195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<sst xmlns="http://schemas.openxmlformats.org/spreadsheetml/2006/main" count="258" uniqueCount="250">
  <si>
    <t>2025年第三季度公益性岗位人员岗位、社保补贴表</t>
  </si>
  <si>
    <t xml:space="preserve">单位（章）：渑池县就业促进办公室                                              </t>
  </si>
  <si>
    <t>序号</t>
  </si>
  <si>
    <t>单  位  名  称</t>
  </si>
  <si>
    <t>姓 名</t>
  </si>
  <si>
    <t>岗位补贴</t>
  </si>
  <si>
    <t>社保补贴</t>
  </si>
  <si>
    <t>合  计</t>
  </si>
  <si>
    <t>备注</t>
  </si>
  <si>
    <t>月补贴</t>
  </si>
  <si>
    <t>2025.7-9合计</t>
  </si>
  <si>
    <t>月合计</t>
  </si>
  <si>
    <t>渑池县城关镇黄河社区居民委员会</t>
  </si>
  <si>
    <t>安亚萍</t>
  </si>
  <si>
    <t>渑池县城关镇海露社区居民委员会</t>
  </si>
  <si>
    <t>段素芳</t>
  </si>
  <si>
    <t>韶阳街道</t>
  </si>
  <si>
    <t>王彩霞</t>
  </si>
  <si>
    <t>吴秀丽</t>
  </si>
  <si>
    <t>刘丽芬</t>
  </si>
  <si>
    <t>张丽娜</t>
  </si>
  <si>
    <t>杜红花</t>
  </si>
  <si>
    <t>杜秀丽</t>
  </si>
  <si>
    <t>张春霞</t>
  </si>
  <si>
    <t>王红芬</t>
  </si>
  <si>
    <t>武红娟</t>
  </si>
  <si>
    <t>刘建霞</t>
  </si>
  <si>
    <t>李玲玲</t>
  </si>
  <si>
    <t>张春丽</t>
  </si>
  <si>
    <t>张留召</t>
  </si>
  <si>
    <t>范玉涛</t>
  </si>
  <si>
    <t>白香娥</t>
  </si>
  <si>
    <t>武海华</t>
  </si>
  <si>
    <t>张淑红</t>
  </si>
  <si>
    <t>渑池县工业信息化和科技局</t>
  </si>
  <si>
    <t>王婧</t>
  </si>
  <si>
    <t>赵志勇</t>
  </si>
  <si>
    <t>杨黎明</t>
  </si>
  <si>
    <t>渑池县劳动就业培训中心</t>
  </si>
  <si>
    <t>郑炜</t>
  </si>
  <si>
    <t>张伟华</t>
  </si>
  <si>
    <t>陈聪伟</t>
  </si>
  <si>
    <t>刘卫民</t>
  </si>
  <si>
    <t>毛巧霞</t>
  </si>
  <si>
    <t>王卫峰</t>
  </si>
  <si>
    <t>渑池县供销合作联社</t>
  </si>
  <si>
    <t>刘琳</t>
  </si>
  <si>
    <t>刘娜</t>
  </si>
  <si>
    <t>渑池县韶州中学</t>
  </si>
  <si>
    <t>王  芳</t>
  </si>
  <si>
    <t>刘光芬</t>
  </si>
  <si>
    <t>贺海萍</t>
  </si>
  <si>
    <t>董爱荣</t>
  </si>
  <si>
    <t>赵小霞</t>
  </si>
  <si>
    <t>陈毅萍</t>
  </si>
  <si>
    <t>锁欢红</t>
  </si>
  <si>
    <t>赵丽红</t>
  </si>
  <si>
    <t>曹艳敏</t>
  </si>
  <si>
    <t>张晓</t>
  </si>
  <si>
    <t>李昇侠</t>
  </si>
  <si>
    <t>贾喜芳</t>
  </si>
  <si>
    <t>冯凭</t>
  </si>
  <si>
    <t>常雪霞</t>
  </si>
  <si>
    <t>渑池县农业农村局</t>
  </si>
  <si>
    <t>王冬梅</t>
  </si>
  <si>
    <t>崔鲜琴</t>
  </si>
  <si>
    <t>董关香</t>
  </si>
  <si>
    <t>王伟民</t>
  </si>
  <si>
    <t>河南省渑池县工商业联合会</t>
  </si>
  <si>
    <t>安丽</t>
  </si>
  <si>
    <t>贺华玲</t>
  </si>
  <si>
    <t>渑池县发展和改革委员会</t>
  </si>
  <si>
    <t>王二建</t>
  </si>
  <si>
    <t>渑池县洪阳镇人民政府</t>
  </si>
  <si>
    <t>李宁</t>
  </si>
  <si>
    <t>渑池县张村镇人民政府</t>
  </si>
  <si>
    <t>吴海霞</t>
  </si>
  <si>
    <t>袁丽恒</t>
  </si>
  <si>
    <t>渑池县档案馆</t>
  </si>
  <si>
    <t>赵姣玲</t>
  </si>
  <si>
    <t>陈建芬</t>
  </si>
  <si>
    <t>上官爱霞</t>
  </si>
  <si>
    <t>韩玉娜</t>
  </si>
  <si>
    <t>沈伟华</t>
  </si>
  <si>
    <t>渑池县尚德小学</t>
  </si>
  <si>
    <t>史俊风</t>
  </si>
  <si>
    <t>熊玉红</t>
  </si>
  <si>
    <t>方改荣</t>
  </si>
  <si>
    <t>邓海丽</t>
  </si>
  <si>
    <t>徐慧芳</t>
  </si>
  <si>
    <t>董晓丽</t>
  </si>
  <si>
    <t>董艳霞</t>
  </si>
  <si>
    <t>城关镇中心学校</t>
  </si>
  <si>
    <t>张鹏英</t>
  </si>
  <si>
    <t>李春霞</t>
  </si>
  <si>
    <t>曹风梅</t>
  </si>
  <si>
    <t>李英敏</t>
  </si>
  <si>
    <t>娄群红</t>
  </si>
  <si>
    <t>李娜</t>
  </si>
  <si>
    <t>李红霞</t>
  </si>
  <si>
    <t>郭丽娜</t>
  </si>
  <si>
    <t>杨鑫</t>
  </si>
  <si>
    <t>史军伟</t>
  </si>
  <si>
    <t>刘育英</t>
  </si>
  <si>
    <t>陈玉莲</t>
  </si>
  <si>
    <t>渑池县第二人民医院</t>
  </si>
  <si>
    <t>陈淑红</t>
  </si>
  <si>
    <t>许萍</t>
  </si>
  <si>
    <t>渑池县文化广电和旅游局</t>
  </si>
  <si>
    <t>张富梅</t>
  </si>
  <si>
    <t>李红</t>
  </si>
  <si>
    <t>渑池县澧泉小学</t>
  </si>
  <si>
    <t>赵江霞</t>
  </si>
  <si>
    <t>渑池县曹端小学</t>
  </si>
  <si>
    <t>范爱红</t>
  </si>
  <si>
    <t>李红娟</t>
  </si>
  <si>
    <t>赵何琴</t>
  </si>
  <si>
    <t>渑池县尚德中学</t>
  </si>
  <si>
    <t>刘巧</t>
  </si>
  <si>
    <t>岳玲玲</t>
  </si>
  <si>
    <t>马转芳</t>
  </si>
  <si>
    <t>渑池县商务局</t>
  </si>
  <si>
    <t>刘淑红</t>
  </si>
  <si>
    <t>王建萍</t>
  </si>
  <si>
    <t>张巧丽</t>
  </si>
  <si>
    <t>李伟霞</t>
  </si>
  <si>
    <t>渑池县退役军人事务局</t>
  </si>
  <si>
    <t>李红勤</t>
  </si>
  <si>
    <t>平二红</t>
  </si>
  <si>
    <t>李文刚</t>
  </si>
  <si>
    <t>渑池县社会医疗保险中心</t>
  </si>
  <si>
    <t>胡孟芳</t>
  </si>
  <si>
    <t>宋海平</t>
  </si>
  <si>
    <t>王新敏</t>
  </si>
  <si>
    <t>张丽娟</t>
  </si>
  <si>
    <t>杨风霞</t>
  </si>
  <si>
    <t>姚丽娜</t>
  </si>
  <si>
    <t>渑池县市场监督管理局</t>
  </si>
  <si>
    <t>王静</t>
  </si>
  <si>
    <t>王芳</t>
  </si>
  <si>
    <t>芮温雅</t>
  </si>
  <si>
    <t>李二霞</t>
  </si>
  <si>
    <t>衡丽丽</t>
  </si>
  <si>
    <t>上官静</t>
  </si>
  <si>
    <t>渑池县劳动保障监察大队</t>
  </si>
  <si>
    <t>胡建华</t>
  </si>
  <si>
    <t>韩晓莉</t>
  </si>
  <si>
    <t>陈明伟</t>
  </si>
  <si>
    <t>邵宏武</t>
  </si>
  <si>
    <t>王海丽</t>
  </si>
  <si>
    <t>三门峡渑池县中医院编外人员户</t>
  </si>
  <si>
    <t>张彦云</t>
  </si>
  <si>
    <t>渑池县煤炭发展中心</t>
  </si>
  <si>
    <t>姚艳琴</t>
  </si>
  <si>
    <t>中共渑池县委党史和地方史志研究室</t>
  </si>
  <si>
    <t>郭艳艳</t>
  </si>
  <si>
    <t>渑池县水利局</t>
  </si>
  <si>
    <t>赵年霞</t>
  </si>
  <si>
    <t>董红霞</t>
  </si>
  <si>
    <t>蒋艳敏</t>
  </si>
  <si>
    <t>渑池县第二高级中学</t>
  </si>
  <si>
    <t>陈娜</t>
  </si>
  <si>
    <t>李新红</t>
  </si>
  <si>
    <t>渑池县职业中等专业学校</t>
  </si>
  <si>
    <t>张听希</t>
  </si>
  <si>
    <t>渑池县尚德幼儿园</t>
  </si>
  <si>
    <t>杨玉风</t>
  </si>
  <si>
    <t>关小翠</t>
  </si>
  <si>
    <t>赵伟芳</t>
  </si>
  <si>
    <t>渑池县县直中学</t>
  </si>
  <si>
    <t>刘玲</t>
  </si>
  <si>
    <t>沈金萍</t>
  </si>
  <si>
    <t>上官润芳</t>
  </si>
  <si>
    <t>张丽萍</t>
  </si>
  <si>
    <t>上官晓丽</t>
  </si>
  <si>
    <t>王晓丽</t>
  </si>
  <si>
    <t>王伟芳</t>
  </si>
  <si>
    <t>张燕</t>
  </si>
  <si>
    <t>赵玉京</t>
  </si>
  <si>
    <t>王建新</t>
  </si>
  <si>
    <t>董丽霞</t>
  </si>
  <si>
    <t>徐彩霞</t>
  </si>
  <si>
    <t>渑池县城乡居民养老和社会工伤保险中心</t>
  </si>
  <si>
    <t>杨艳华</t>
  </si>
  <si>
    <t>轩秋华</t>
  </si>
  <si>
    <t>张永珍</t>
  </si>
  <si>
    <t>赵静</t>
  </si>
  <si>
    <t>渑池县仰韶幼儿园</t>
  </si>
  <si>
    <t>高鹏</t>
  </si>
  <si>
    <t>中共渑池县委组织部</t>
  </si>
  <si>
    <t>赵海荣</t>
  </si>
  <si>
    <t>中国共产主义青年团渑池县委员会</t>
  </si>
  <si>
    <t>张新芳</t>
  </si>
  <si>
    <t>渑池县工人技术考核委员会</t>
  </si>
  <si>
    <t>翟小静</t>
  </si>
  <si>
    <t>张希萍</t>
  </si>
  <si>
    <t>赵芳霞</t>
  </si>
  <si>
    <t>渑池县人力资源和社会保障局</t>
  </si>
  <si>
    <t>刘玉霞</t>
  </si>
  <si>
    <t>聂玲霞</t>
  </si>
  <si>
    <t>吕利平</t>
  </si>
  <si>
    <t>孙鸿杰</t>
  </si>
  <si>
    <t>渑池县人民防空办公室</t>
  </si>
  <si>
    <t>郑铁军</t>
  </si>
  <si>
    <t>渑池县会盟幼儿园</t>
  </si>
  <si>
    <t>杜焕玲</t>
  </si>
  <si>
    <t>渑池县残疾人联合会</t>
  </si>
  <si>
    <t>李丽</t>
  </si>
  <si>
    <t>王新峰</t>
  </si>
  <si>
    <t>马丽萍</t>
  </si>
  <si>
    <t>渑池县道路运输管理局</t>
  </si>
  <si>
    <t>李森杰</t>
  </si>
  <si>
    <t>渑池县会盟中学</t>
  </si>
  <si>
    <t>王伟萍</t>
  </si>
  <si>
    <t>刘忠红</t>
  </si>
  <si>
    <t>果园乡人民政府</t>
  </si>
  <si>
    <t>张淑华</t>
  </si>
  <si>
    <t>渑池县果园乡人力资源社会保障服务所</t>
  </si>
  <si>
    <t>陈华</t>
  </si>
  <si>
    <t>张娜</t>
  </si>
  <si>
    <t>新兴幼儿园</t>
  </si>
  <si>
    <t>赵改玲</t>
  </si>
  <si>
    <t>上官卫玲</t>
  </si>
  <si>
    <t>王永周</t>
  </si>
  <si>
    <t>贾红鸽</t>
  </si>
  <si>
    <t>上官俊玲</t>
  </si>
  <si>
    <t>秦红梅</t>
  </si>
  <si>
    <t>丽景小学</t>
  </si>
  <si>
    <t>任建芳</t>
  </si>
  <si>
    <t>上官海鹏</t>
  </si>
  <si>
    <t>吕春霞</t>
  </si>
  <si>
    <t>市场发展服务中心</t>
  </si>
  <si>
    <t>艾晓</t>
  </si>
  <si>
    <t>王丽华</t>
  </si>
  <si>
    <t>渑池县民族宗教和民营经济事务中心</t>
  </si>
  <si>
    <t>第三小学</t>
  </si>
  <si>
    <t>卢金平</t>
  </si>
  <si>
    <t>李静</t>
  </si>
  <si>
    <t>董小辉</t>
  </si>
  <si>
    <t>渑池县政务服务和大数据中心</t>
  </si>
  <si>
    <t>范玲玲</t>
  </si>
  <si>
    <t>刘文环</t>
  </si>
  <si>
    <t>渑池县机关事务中心</t>
  </si>
  <si>
    <t>段松霞</t>
  </si>
  <si>
    <t>李三云</t>
  </si>
  <si>
    <t>王永华</t>
  </si>
  <si>
    <t>王红霞</t>
  </si>
  <si>
    <t>陈岳华</t>
  </si>
  <si>
    <t>渑池县果元乡中心学校</t>
  </si>
  <si>
    <t>王书娜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</si>
</sst>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1" fontId="0" fillId="0" borderId="0" xfId="0" applyNumberForma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1" fontId="0" fillId="0" borderId="2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4"/>
  <sheetViews>
    <sheetView tabSelected="1" zoomScale="90" zoomScaleNormal="90" workbookViewId="0">
      <selection activeCell="L4" sqref="L4"/>
    </sheetView>
  </sheetViews>
  <sheetFormatPr defaultColWidth="9" defaultRowHeight="14.4"/>
  <cols>
    <col min="1" max="1" width="7.37962962962963" style="1" customWidth="1"/>
    <col min="2" max="2" width="28.6296296296296" style="1" customWidth="1"/>
    <col min="3" max="8" width="10.6296296296296" style="2" customWidth="1"/>
    <col min="9" max="9" width="12.7222222222222" style="2" customWidth="1"/>
    <col min="10" max="10" width="13.6296296296296" style="2" customWidth="1"/>
    <col min="11" max="11" width="5.53703703703704" style="1" customWidth="1"/>
    <col min="12" max="16384" width="9" style="1"/>
  </cols>
  <sheetData>
    <row r="1" ht="32.4" spans="1:10">
      <c r="A1" s="3" t="s">
        <v>0</v>
      </c>
      <c r="B1" s="4"/>
      <c r="C1" s="5"/>
      <c r="D1" s="5"/>
      <c r="E1" s="5"/>
      <c r="F1" s="6"/>
      <c r="G1" s="6"/>
      <c r="H1" s="6"/>
      <c r="I1" s="6"/>
      <c r="J1" s="5"/>
    </row>
    <row r="2" s="1" customFormat="1" ht="15.6" spans="1:10">
      <c r="A2" s="7" t="s">
        <v>1</v>
      </c>
      <c r="B2" s="8"/>
      <c r="C2" s="9"/>
      <c r="D2" s="10"/>
      <c r="E2" s="10"/>
      <c r="F2" s="2"/>
      <c r="G2" s="2"/>
      <c r="H2" s="11"/>
      <c r="I2" s="11"/>
      <c r="J2" s="2"/>
    </row>
    <row r="3" s="1" customFormat="1" ht="20" customHeight="1" spans="1:10">
      <c r="A3" s="12" t="s">
        <v>2</v>
      </c>
      <c r="B3" s="13" t="s">
        <v>3</v>
      </c>
      <c r="C3" s="14" t="s">
        <v>4</v>
      </c>
      <c r="D3" s="15" t="s">
        <v>5</v>
      </c>
      <c r="E3" s="15"/>
      <c r="F3" s="16" t="s">
        <v>6</v>
      </c>
      <c r="G3" s="16"/>
      <c r="H3" s="17" t="s">
        <v>7</v>
      </c>
      <c r="I3" s="17"/>
      <c r="J3" s="37" t="s">
        <v>8</v>
      </c>
    </row>
    <row r="4" s="1" customFormat="1" ht="30" customHeight="1" spans="1:10">
      <c r="A4" s="18"/>
      <c r="B4" s="13"/>
      <c r="C4" s="14"/>
      <c r="D4" s="14" t="s">
        <v>9</v>
      </c>
      <c r="E4" s="14" t="s">
        <v>10</v>
      </c>
      <c r="F4" s="14" t="s">
        <v>9</v>
      </c>
      <c r="G4" s="14" t="s">
        <v>10</v>
      </c>
      <c r="H4" s="14" t="s">
        <v>11</v>
      </c>
      <c r="I4" s="14" t="s">
        <v>10</v>
      </c>
      <c r="J4" s="38"/>
    </row>
    <row r="5" s="1" customFormat="1" ht="30" customHeight="1" spans="1:10">
      <c r="A5" s="19">
        <v>1</v>
      </c>
      <c r="B5" s="19" t="s">
        <v>12</v>
      </c>
      <c r="C5" s="20" t="s">
        <v>13</v>
      </c>
      <c r="D5" s="21">
        <v>1050</v>
      </c>
      <c r="E5" s="21">
        <v>3150</v>
      </c>
      <c r="F5" s="21">
        <v>645.91</v>
      </c>
      <c r="G5" s="21">
        <f>F5*3</f>
        <v>1937.73</v>
      </c>
      <c r="H5" s="21">
        <f>D5+F5</f>
        <v>1695.91</v>
      </c>
      <c r="I5" s="21">
        <f>E5+G5</f>
        <v>5087.73</v>
      </c>
      <c r="J5" s="21">
        <f>I5</f>
        <v>5087.73</v>
      </c>
    </row>
    <row r="6" s="1" customFormat="1" ht="30" customHeight="1" spans="1:10">
      <c r="A6" s="19">
        <v>2</v>
      </c>
      <c r="B6" s="13" t="s">
        <v>14</v>
      </c>
      <c r="C6" s="16" t="s">
        <v>15</v>
      </c>
      <c r="D6" s="21">
        <v>1050</v>
      </c>
      <c r="E6" s="21">
        <v>3150</v>
      </c>
      <c r="F6" s="21">
        <v>952.39</v>
      </c>
      <c r="G6" s="21">
        <f>F6*3</f>
        <v>2857.17</v>
      </c>
      <c r="H6" s="21">
        <f>D6+F6</f>
        <v>2002.39</v>
      </c>
      <c r="I6" s="21">
        <f>E6+G6</f>
        <v>6007.17</v>
      </c>
      <c r="J6" s="21">
        <f>I6</f>
        <v>6007.17</v>
      </c>
    </row>
    <row r="7" s="1" customFormat="1" ht="30" customHeight="1" spans="1:10">
      <c r="A7" s="19">
        <v>3</v>
      </c>
      <c r="B7" s="12" t="s">
        <v>16</v>
      </c>
      <c r="C7" s="16" t="s">
        <v>17</v>
      </c>
      <c r="D7" s="21">
        <v>1050</v>
      </c>
      <c r="E7" s="21">
        <v>3150</v>
      </c>
      <c r="F7" s="21">
        <v>652.25</v>
      </c>
      <c r="G7" s="21">
        <f>F7*3</f>
        <v>1956.75</v>
      </c>
      <c r="H7" s="21">
        <f>D7+F7</f>
        <v>1702.25</v>
      </c>
      <c r="I7" s="21">
        <f>E7+G7</f>
        <v>5106.75</v>
      </c>
      <c r="J7" s="21">
        <f>SUM(I7:I23)</f>
        <v>91357.95</v>
      </c>
    </row>
    <row r="8" s="1" customFormat="1" ht="30" customHeight="1" spans="1:10">
      <c r="A8" s="19">
        <v>4</v>
      </c>
      <c r="B8" s="22"/>
      <c r="C8" s="23" t="s">
        <v>18</v>
      </c>
      <c r="D8" s="21">
        <v>1050</v>
      </c>
      <c r="E8" s="21">
        <v>3150</v>
      </c>
      <c r="F8" s="21">
        <v>652.25</v>
      </c>
      <c r="G8" s="21">
        <f>F8*3</f>
        <v>1956.75</v>
      </c>
      <c r="H8" s="21">
        <f>D8+F8</f>
        <v>1702.25</v>
      </c>
      <c r="I8" s="21">
        <f>E8+G8</f>
        <v>5106.75</v>
      </c>
      <c r="J8" s="21"/>
    </row>
    <row r="9" s="1" customFormat="1" ht="30" customHeight="1" spans="1:10">
      <c r="A9" s="19">
        <v>5</v>
      </c>
      <c r="B9" s="22"/>
      <c r="C9" s="24" t="s">
        <v>19</v>
      </c>
      <c r="D9" s="21">
        <v>1050</v>
      </c>
      <c r="E9" s="21">
        <v>3150</v>
      </c>
      <c r="F9" s="21">
        <v>652.25</v>
      </c>
      <c r="G9" s="21">
        <f>F9*3</f>
        <v>1956.75</v>
      </c>
      <c r="H9" s="21">
        <f>D9+F9</f>
        <v>1702.25</v>
      </c>
      <c r="I9" s="21">
        <f>E9+G9</f>
        <v>5106.75</v>
      </c>
      <c r="J9" s="21"/>
    </row>
    <row r="10" s="1" customFormat="1" ht="30" customHeight="1" spans="1:10">
      <c r="A10" s="19">
        <v>6</v>
      </c>
      <c r="B10" s="22"/>
      <c r="C10" s="24" t="s">
        <v>20</v>
      </c>
      <c r="D10" s="21">
        <v>1050</v>
      </c>
      <c r="E10" s="21">
        <v>3150</v>
      </c>
      <c r="F10" s="21">
        <v>958.73</v>
      </c>
      <c r="G10" s="21">
        <f t="shared" ref="G10:G26" si="0">F10*3</f>
        <v>2876.19</v>
      </c>
      <c r="H10" s="21">
        <f t="shared" ref="H10:H26" si="1">D10+F10</f>
        <v>2008.73</v>
      </c>
      <c r="I10" s="21">
        <f t="shared" ref="I10:I26" si="2">E10+G10</f>
        <v>6026.19</v>
      </c>
      <c r="J10" s="21"/>
    </row>
    <row r="11" s="1" customFormat="1" ht="30" customHeight="1" spans="1:10">
      <c r="A11" s="19">
        <v>7</v>
      </c>
      <c r="B11" s="22"/>
      <c r="C11" s="24" t="s">
        <v>21</v>
      </c>
      <c r="D11" s="21">
        <v>1050</v>
      </c>
      <c r="E11" s="21">
        <v>3150</v>
      </c>
      <c r="F11" s="21">
        <v>652.25</v>
      </c>
      <c r="G11" s="21">
        <f t="shared" si="0"/>
        <v>1956.75</v>
      </c>
      <c r="H11" s="21">
        <f t="shared" si="1"/>
        <v>1702.25</v>
      </c>
      <c r="I11" s="21">
        <f t="shared" si="2"/>
        <v>5106.75</v>
      </c>
      <c r="J11" s="21"/>
    </row>
    <row r="12" s="1" customFormat="1" ht="30" customHeight="1" spans="1:10">
      <c r="A12" s="19">
        <v>8</v>
      </c>
      <c r="B12" s="22"/>
      <c r="C12" s="24" t="s">
        <v>22</v>
      </c>
      <c r="D12" s="21">
        <v>1050</v>
      </c>
      <c r="E12" s="21">
        <v>3150</v>
      </c>
      <c r="F12" s="21">
        <v>652.25</v>
      </c>
      <c r="G12" s="21">
        <f t="shared" si="0"/>
        <v>1956.75</v>
      </c>
      <c r="H12" s="21">
        <f t="shared" si="1"/>
        <v>1702.25</v>
      </c>
      <c r="I12" s="21">
        <f t="shared" si="2"/>
        <v>5106.75</v>
      </c>
      <c r="J12" s="21"/>
    </row>
    <row r="13" s="1" customFormat="1" ht="30" customHeight="1" spans="1:10">
      <c r="A13" s="19">
        <v>9</v>
      </c>
      <c r="B13" s="22"/>
      <c r="C13" s="24" t="s">
        <v>23</v>
      </c>
      <c r="D13" s="21">
        <v>1050</v>
      </c>
      <c r="E13" s="21">
        <v>3150</v>
      </c>
      <c r="F13" s="21">
        <v>952.73</v>
      </c>
      <c r="G13" s="21">
        <f t="shared" si="0"/>
        <v>2858.19</v>
      </c>
      <c r="H13" s="21">
        <f t="shared" si="1"/>
        <v>2002.73</v>
      </c>
      <c r="I13" s="21">
        <f t="shared" si="2"/>
        <v>6008.19</v>
      </c>
      <c r="J13" s="21"/>
    </row>
    <row r="14" s="1" customFormat="1" ht="30" customHeight="1" spans="1:10">
      <c r="A14" s="19">
        <v>10</v>
      </c>
      <c r="B14" s="22"/>
      <c r="C14" s="24" t="s">
        <v>24</v>
      </c>
      <c r="D14" s="21">
        <v>1050</v>
      </c>
      <c r="E14" s="21">
        <v>3150</v>
      </c>
      <c r="F14" s="21">
        <v>652.25</v>
      </c>
      <c r="G14" s="21">
        <f t="shared" si="0"/>
        <v>1956.75</v>
      </c>
      <c r="H14" s="21">
        <f t="shared" si="1"/>
        <v>1702.25</v>
      </c>
      <c r="I14" s="21">
        <f t="shared" si="2"/>
        <v>5106.75</v>
      </c>
      <c r="J14" s="21"/>
    </row>
    <row r="15" s="1" customFormat="1" ht="30" customHeight="1" spans="1:10">
      <c r="A15" s="19">
        <v>11</v>
      </c>
      <c r="B15" s="22"/>
      <c r="C15" s="24" t="s">
        <v>25</v>
      </c>
      <c r="D15" s="21">
        <v>1050</v>
      </c>
      <c r="E15" s="21">
        <v>3150</v>
      </c>
      <c r="F15" s="21">
        <v>652.25</v>
      </c>
      <c r="G15" s="21">
        <f t="shared" si="0"/>
        <v>1956.75</v>
      </c>
      <c r="H15" s="21">
        <f t="shared" si="1"/>
        <v>1702.25</v>
      </c>
      <c r="I15" s="21">
        <f t="shared" si="2"/>
        <v>5106.75</v>
      </c>
      <c r="J15" s="21"/>
    </row>
    <row r="16" s="1" customFormat="1" ht="30" customHeight="1" spans="1:10">
      <c r="A16" s="19">
        <v>12</v>
      </c>
      <c r="B16" s="22"/>
      <c r="C16" s="24" t="s">
        <v>26</v>
      </c>
      <c r="D16" s="21">
        <v>1050</v>
      </c>
      <c r="E16" s="21">
        <v>3150</v>
      </c>
      <c r="F16" s="21">
        <v>652.25</v>
      </c>
      <c r="G16" s="21">
        <f t="shared" si="0"/>
        <v>1956.75</v>
      </c>
      <c r="H16" s="21">
        <f t="shared" si="1"/>
        <v>1702.25</v>
      </c>
      <c r="I16" s="21">
        <f t="shared" si="2"/>
        <v>5106.75</v>
      </c>
      <c r="J16" s="21"/>
    </row>
    <row r="17" s="1" customFormat="1" ht="30" customHeight="1" spans="1:10">
      <c r="A17" s="19">
        <v>13</v>
      </c>
      <c r="B17" s="22"/>
      <c r="C17" s="24" t="s">
        <v>27</v>
      </c>
      <c r="D17" s="21">
        <v>1050</v>
      </c>
      <c r="E17" s="21">
        <v>3150</v>
      </c>
      <c r="F17" s="21">
        <v>958.73</v>
      </c>
      <c r="G17" s="21">
        <f t="shared" si="0"/>
        <v>2876.19</v>
      </c>
      <c r="H17" s="21">
        <f t="shared" si="1"/>
        <v>2008.73</v>
      </c>
      <c r="I17" s="21">
        <f t="shared" si="2"/>
        <v>6026.19</v>
      </c>
      <c r="J17" s="21"/>
    </row>
    <row r="18" s="1" customFormat="1" ht="30" customHeight="1" spans="1:10">
      <c r="A18" s="19">
        <v>14</v>
      </c>
      <c r="B18" s="22"/>
      <c r="C18" s="24" t="s">
        <v>28</v>
      </c>
      <c r="D18" s="21">
        <v>1050</v>
      </c>
      <c r="E18" s="21">
        <v>3150</v>
      </c>
      <c r="F18" s="21">
        <v>652.25</v>
      </c>
      <c r="G18" s="21">
        <f t="shared" si="0"/>
        <v>1956.75</v>
      </c>
      <c r="H18" s="21">
        <f t="shared" si="1"/>
        <v>1702.25</v>
      </c>
      <c r="I18" s="21">
        <f t="shared" si="2"/>
        <v>5106.75</v>
      </c>
      <c r="J18" s="21"/>
    </row>
    <row r="19" s="1" customFormat="1" ht="30" customHeight="1" spans="1:10">
      <c r="A19" s="19">
        <v>15</v>
      </c>
      <c r="B19" s="22"/>
      <c r="C19" s="24" t="s">
        <v>29</v>
      </c>
      <c r="D19" s="21">
        <v>1050</v>
      </c>
      <c r="E19" s="21">
        <v>3150</v>
      </c>
      <c r="F19" s="21">
        <v>952.73</v>
      </c>
      <c r="G19" s="21">
        <f t="shared" si="0"/>
        <v>2858.19</v>
      </c>
      <c r="H19" s="21">
        <f t="shared" si="1"/>
        <v>2002.73</v>
      </c>
      <c r="I19" s="21">
        <f t="shared" si="2"/>
        <v>6008.19</v>
      </c>
      <c r="J19" s="21"/>
    </row>
    <row r="20" s="1" customFormat="1" ht="30" customHeight="1" spans="1:10">
      <c r="A20" s="19">
        <v>16</v>
      </c>
      <c r="B20" s="22"/>
      <c r="C20" s="25" t="s">
        <v>30</v>
      </c>
      <c r="D20" s="21">
        <v>1050</v>
      </c>
      <c r="E20" s="21">
        <v>3150</v>
      </c>
      <c r="F20" s="21">
        <v>652.25</v>
      </c>
      <c r="G20" s="21">
        <f t="shared" si="0"/>
        <v>1956.75</v>
      </c>
      <c r="H20" s="21">
        <f t="shared" si="1"/>
        <v>1702.25</v>
      </c>
      <c r="I20" s="21">
        <f t="shared" si="2"/>
        <v>5106.75</v>
      </c>
      <c r="J20" s="21"/>
    </row>
    <row r="21" s="1" customFormat="1" ht="30" customHeight="1" spans="1:10">
      <c r="A21" s="19">
        <v>17</v>
      </c>
      <c r="B21" s="22"/>
      <c r="C21" s="25" t="s">
        <v>31</v>
      </c>
      <c r="D21" s="21">
        <v>1050</v>
      </c>
      <c r="E21" s="21">
        <v>3150</v>
      </c>
      <c r="F21" s="21">
        <v>652.25</v>
      </c>
      <c r="G21" s="21">
        <f t="shared" si="0"/>
        <v>1956.75</v>
      </c>
      <c r="H21" s="21">
        <f t="shared" si="1"/>
        <v>1702.25</v>
      </c>
      <c r="I21" s="21">
        <f t="shared" si="2"/>
        <v>5106.75</v>
      </c>
      <c r="J21" s="21"/>
    </row>
    <row r="22" s="1" customFormat="1" ht="30" customHeight="1" spans="1:10">
      <c r="A22" s="19">
        <v>18</v>
      </c>
      <c r="B22" s="22"/>
      <c r="C22" s="25" t="s">
        <v>32</v>
      </c>
      <c r="D22" s="21">
        <v>1050</v>
      </c>
      <c r="E22" s="21">
        <v>3150</v>
      </c>
      <c r="F22" s="21">
        <v>952.73</v>
      </c>
      <c r="G22" s="21">
        <f t="shared" si="0"/>
        <v>2858.19</v>
      </c>
      <c r="H22" s="21">
        <f t="shared" si="1"/>
        <v>2002.73</v>
      </c>
      <c r="I22" s="21">
        <f t="shared" si="2"/>
        <v>6008.19</v>
      </c>
      <c r="J22" s="21"/>
    </row>
    <row r="23" s="1" customFormat="1" ht="30" customHeight="1" spans="1:10">
      <c r="A23" s="19">
        <v>19</v>
      </c>
      <c r="B23" s="18"/>
      <c r="C23" s="25" t="s">
        <v>33</v>
      </c>
      <c r="D23" s="21">
        <v>1050</v>
      </c>
      <c r="E23" s="21">
        <v>3150</v>
      </c>
      <c r="F23" s="21">
        <v>652.25</v>
      </c>
      <c r="G23" s="21">
        <f t="shared" si="0"/>
        <v>1956.75</v>
      </c>
      <c r="H23" s="21">
        <f t="shared" si="1"/>
        <v>1702.25</v>
      </c>
      <c r="I23" s="21">
        <f t="shared" si="2"/>
        <v>5106.75</v>
      </c>
      <c r="J23" s="21"/>
    </row>
    <row r="24" s="1" customFormat="1" ht="20" customHeight="1" spans="1:11">
      <c r="A24" s="19">
        <v>20</v>
      </c>
      <c r="B24" s="26" t="s">
        <v>34</v>
      </c>
      <c r="C24" s="27" t="s">
        <v>35</v>
      </c>
      <c r="D24" s="21">
        <v>1050</v>
      </c>
      <c r="E24" s="21">
        <v>3150</v>
      </c>
      <c r="F24" s="21">
        <v>633.26</v>
      </c>
      <c r="G24" s="21">
        <f t="shared" si="0"/>
        <v>1899.78</v>
      </c>
      <c r="H24" s="21">
        <f t="shared" si="1"/>
        <v>1683.26</v>
      </c>
      <c r="I24" s="21">
        <f t="shared" si="2"/>
        <v>5049.78</v>
      </c>
      <c r="J24" s="21">
        <f>SUM(I24:I26)</f>
        <v>15149.34</v>
      </c>
      <c r="K24" s="39"/>
    </row>
    <row r="25" s="1" customFormat="1" ht="20" customHeight="1" spans="1:11">
      <c r="A25" s="19">
        <v>21</v>
      </c>
      <c r="B25" s="28"/>
      <c r="C25" s="24" t="s">
        <v>36</v>
      </c>
      <c r="D25" s="21">
        <v>1050</v>
      </c>
      <c r="E25" s="21">
        <v>3150</v>
      </c>
      <c r="F25" s="21">
        <v>633.26</v>
      </c>
      <c r="G25" s="21">
        <f t="shared" si="0"/>
        <v>1899.78</v>
      </c>
      <c r="H25" s="21">
        <f t="shared" si="1"/>
        <v>1683.26</v>
      </c>
      <c r="I25" s="21">
        <f t="shared" si="2"/>
        <v>5049.78</v>
      </c>
      <c r="J25" s="21"/>
      <c r="K25" s="39"/>
    </row>
    <row r="26" s="1" customFormat="1" ht="20" customHeight="1" spans="1:11">
      <c r="A26" s="19">
        <v>22</v>
      </c>
      <c r="B26" s="28"/>
      <c r="C26" s="24" t="s">
        <v>37</v>
      </c>
      <c r="D26" s="21">
        <v>1050</v>
      </c>
      <c r="E26" s="21">
        <v>3150</v>
      </c>
      <c r="F26" s="21">
        <v>633.26</v>
      </c>
      <c r="G26" s="21">
        <f t="shared" si="0"/>
        <v>1899.78</v>
      </c>
      <c r="H26" s="21">
        <f t="shared" si="1"/>
        <v>1683.26</v>
      </c>
      <c r="I26" s="21">
        <f t="shared" si="2"/>
        <v>5049.78</v>
      </c>
      <c r="J26" s="21"/>
      <c r="K26" s="39"/>
    </row>
    <row r="27" s="1" customFormat="1" ht="20" customHeight="1" spans="1:11">
      <c r="A27" s="19">
        <v>24</v>
      </c>
      <c r="B27" s="29" t="s">
        <v>38</v>
      </c>
      <c r="C27" s="20" t="s">
        <v>39</v>
      </c>
      <c r="D27" s="21">
        <v>1050</v>
      </c>
      <c r="E27" s="30">
        <v>3150</v>
      </c>
      <c r="F27" s="21">
        <v>645.91</v>
      </c>
      <c r="G27" s="21">
        <f t="shared" ref="G27:G35" si="3">F27*3</f>
        <v>1937.73</v>
      </c>
      <c r="H27" s="21">
        <f t="shared" ref="H27:H36" si="4">D27+F27</f>
        <v>1695.91</v>
      </c>
      <c r="I27" s="21">
        <f t="shared" ref="I27:I36" si="5">E27+G27</f>
        <v>5087.73</v>
      </c>
      <c r="J27" s="21">
        <f>SUM(I27:I32)</f>
        <v>31445.82</v>
      </c>
      <c r="K27" s="39"/>
    </row>
    <row r="28" s="1" customFormat="1" ht="20" customHeight="1" spans="1:11">
      <c r="A28" s="19">
        <v>25</v>
      </c>
      <c r="B28" s="31"/>
      <c r="C28" s="23" t="s">
        <v>40</v>
      </c>
      <c r="D28" s="21">
        <v>1050</v>
      </c>
      <c r="E28" s="21">
        <v>3150</v>
      </c>
      <c r="F28" s="21">
        <v>952.39</v>
      </c>
      <c r="G28" s="21">
        <f t="shared" si="3"/>
        <v>2857.17</v>
      </c>
      <c r="H28" s="21">
        <f t="shared" si="4"/>
        <v>2002.39</v>
      </c>
      <c r="I28" s="21">
        <f t="shared" si="5"/>
        <v>6007.17</v>
      </c>
      <c r="J28" s="21"/>
      <c r="K28" s="39"/>
    </row>
    <row r="29" s="1" customFormat="1" ht="20" customHeight="1" spans="1:11">
      <c r="A29" s="19">
        <v>26</v>
      </c>
      <c r="B29" s="31"/>
      <c r="C29" s="23" t="s">
        <v>41</v>
      </c>
      <c r="D29" s="21">
        <v>1050</v>
      </c>
      <c r="E29" s="30">
        <v>3150</v>
      </c>
      <c r="F29" s="21">
        <v>645.91</v>
      </c>
      <c r="G29" s="21">
        <f t="shared" si="3"/>
        <v>1937.73</v>
      </c>
      <c r="H29" s="21">
        <f t="shared" si="4"/>
        <v>1695.91</v>
      </c>
      <c r="I29" s="21">
        <f t="shared" si="5"/>
        <v>5087.73</v>
      </c>
      <c r="J29" s="21"/>
      <c r="K29" s="39"/>
    </row>
    <row r="30" s="1" customFormat="1" ht="20" customHeight="1" spans="1:11">
      <c r="A30" s="19">
        <v>27</v>
      </c>
      <c r="B30" s="31"/>
      <c r="C30" s="23" t="s">
        <v>42</v>
      </c>
      <c r="D30" s="21">
        <v>1050</v>
      </c>
      <c r="E30" s="30">
        <v>3150</v>
      </c>
      <c r="F30" s="21">
        <v>645.91</v>
      </c>
      <c r="G30" s="21">
        <f t="shared" si="3"/>
        <v>1937.73</v>
      </c>
      <c r="H30" s="21">
        <f t="shared" si="4"/>
        <v>1695.91</v>
      </c>
      <c r="I30" s="21">
        <f t="shared" si="5"/>
        <v>5087.73</v>
      </c>
      <c r="J30" s="21"/>
      <c r="K30" s="39"/>
    </row>
    <row r="31" s="1" customFormat="1" ht="20" customHeight="1" spans="1:11">
      <c r="A31" s="19">
        <v>28</v>
      </c>
      <c r="B31" s="31"/>
      <c r="C31" s="23" t="s">
        <v>43</v>
      </c>
      <c r="D31" s="21">
        <v>1050</v>
      </c>
      <c r="E31" s="30">
        <v>3150</v>
      </c>
      <c r="F31" s="21">
        <v>645.91</v>
      </c>
      <c r="G31" s="21">
        <f t="shared" si="3"/>
        <v>1937.73</v>
      </c>
      <c r="H31" s="21">
        <f t="shared" si="4"/>
        <v>1695.91</v>
      </c>
      <c r="I31" s="21">
        <f t="shared" si="5"/>
        <v>5087.73</v>
      </c>
      <c r="J31" s="21"/>
      <c r="K31" s="39"/>
    </row>
    <row r="32" s="1" customFormat="1" ht="20" customHeight="1" spans="1:11">
      <c r="A32" s="19">
        <v>29</v>
      </c>
      <c r="B32" s="32"/>
      <c r="C32" s="23" t="s">
        <v>44</v>
      </c>
      <c r="D32" s="21">
        <v>1050</v>
      </c>
      <c r="E32" s="30">
        <v>3150</v>
      </c>
      <c r="F32" s="21">
        <v>645.91</v>
      </c>
      <c r="G32" s="21">
        <f t="shared" si="3"/>
        <v>1937.73</v>
      </c>
      <c r="H32" s="21">
        <f t="shared" si="4"/>
        <v>1695.91</v>
      </c>
      <c r="I32" s="21">
        <f t="shared" si="5"/>
        <v>5087.73</v>
      </c>
      <c r="J32" s="21"/>
      <c r="K32" s="39"/>
    </row>
    <row r="33" s="1" customFormat="1" ht="20" customHeight="1" spans="1:11">
      <c r="A33" s="19">
        <v>30</v>
      </c>
      <c r="B33" s="33" t="s">
        <v>45</v>
      </c>
      <c r="C33" s="20" t="s">
        <v>46</v>
      </c>
      <c r="D33" s="30">
        <v>1050</v>
      </c>
      <c r="E33" s="21">
        <v>3150</v>
      </c>
      <c r="F33" s="21">
        <v>645.91</v>
      </c>
      <c r="G33" s="21">
        <f t="shared" si="3"/>
        <v>1937.73</v>
      </c>
      <c r="H33" s="21">
        <f t="shared" si="4"/>
        <v>1695.91</v>
      </c>
      <c r="I33" s="21">
        <f t="shared" si="5"/>
        <v>5087.73</v>
      </c>
      <c r="J33" s="21">
        <f>SUM(I33:I34)</f>
        <v>10175.46</v>
      </c>
      <c r="K33" s="39"/>
    </row>
    <row r="34" s="1" customFormat="1" ht="20" customHeight="1" spans="1:11">
      <c r="A34" s="19">
        <v>31</v>
      </c>
      <c r="B34" s="34"/>
      <c r="C34" s="24" t="s">
        <v>47</v>
      </c>
      <c r="D34" s="21">
        <v>1050</v>
      </c>
      <c r="E34" s="21">
        <v>3150</v>
      </c>
      <c r="F34" s="21">
        <v>645.91</v>
      </c>
      <c r="G34" s="21">
        <f t="shared" si="3"/>
        <v>1937.73</v>
      </c>
      <c r="H34" s="21">
        <f t="shared" si="4"/>
        <v>1695.91</v>
      </c>
      <c r="I34" s="21">
        <f t="shared" si="5"/>
        <v>5087.73</v>
      </c>
      <c r="J34" s="21"/>
      <c r="K34" s="39"/>
    </row>
    <row r="35" s="1" customFormat="1" ht="20" customHeight="1" spans="1:11">
      <c r="A35" s="19">
        <v>32</v>
      </c>
      <c r="B35" s="33" t="s">
        <v>48</v>
      </c>
      <c r="C35" s="20" t="s">
        <v>49</v>
      </c>
      <c r="D35" s="30">
        <v>1050</v>
      </c>
      <c r="E35" s="30">
        <v>1050</v>
      </c>
      <c r="F35" s="21">
        <v>652.04</v>
      </c>
      <c r="G35" s="21">
        <v>652.04</v>
      </c>
      <c r="H35" s="21">
        <f t="shared" si="4"/>
        <v>1702.04</v>
      </c>
      <c r="I35" s="30">
        <f t="shared" si="5"/>
        <v>1702.04</v>
      </c>
      <c r="J35" s="40">
        <f>SUM(I35:I48)</f>
        <v>66480.4</v>
      </c>
      <c r="K35" s="39"/>
    </row>
    <row r="36" s="1" customFormat="1" ht="20" customHeight="1" spans="1:11">
      <c r="A36" s="19">
        <v>33</v>
      </c>
      <c r="B36" s="35"/>
      <c r="C36" s="20" t="s">
        <v>50</v>
      </c>
      <c r="D36" s="30">
        <v>1050</v>
      </c>
      <c r="E36" s="30">
        <v>3150</v>
      </c>
      <c r="F36" s="21">
        <v>652.04</v>
      </c>
      <c r="G36" s="21">
        <f t="shared" ref="G36:G43" si="6">F36*3</f>
        <v>1956.12</v>
      </c>
      <c r="H36" s="21">
        <f t="shared" ref="H36:H51" si="7">D36+F36</f>
        <v>1702.04</v>
      </c>
      <c r="I36" s="30">
        <f t="shared" ref="I36:I51" si="8">E36+G36</f>
        <v>5106.12</v>
      </c>
      <c r="J36" s="40"/>
      <c r="K36" s="39"/>
    </row>
    <row r="37" s="1" customFormat="1" ht="20" customHeight="1" spans="1:11">
      <c r="A37" s="19">
        <v>34</v>
      </c>
      <c r="B37" s="35"/>
      <c r="C37" s="20" t="s">
        <v>51</v>
      </c>
      <c r="D37" s="30">
        <v>1050</v>
      </c>
      <c r="E37" s="30">
        <v>1050</v>
      </c>
      <c r="F37" s="21">
        <v>652.04</v>
      </c>
      <c r="G37" s="21">
        <v>652.04</v>
      </c>
      <c r="H37" s="21">
        <f t="shared" si="7"/>
        <v>1702.04</v>
      </c>
      <c r="I37" s="30">
        <f t="shared" si="8"/>
        <v>1702.04</v>
      </c>
      <c r="J37" s="40"/>
      <c r="K37" s="39"/>
    </row>
    <row r="38" s="1" customFormat="1" ht="20" customHeight="1" spans="1:11">
      <c r="A38" s="19">
        <v>35</v>
      </c>
      <c r="B38" s="35"/>
      <c r="C38" s="23" t="s">
        <v>52</v>
      </c>
      <c r="D38" s="30">
        <v>1050</v>
      </c>
      <c r="E38" s="30">
        <v>3150</v>
      </c>
      <c r="F38" s="21">
        <v>952.52</v>
      </c>
      <c r="G38" s="21">
        <f t="shared" si="6"/>
        <v>2857.56</v>
      </c>
      <c r="H38" s="21">
        <f t="shared" si="7"/>
        <v>2002.52</v>
      </c>
      <c r="I38" s="30">
        <f t="shared" si="8"/>
        <v>6007.56</v>
      </c>
      <c r="J38" s="40"/>
      <c r="K38" s="39"/>
    </row>
    <row r="39" s="1" customFormat="1" ht="20" customHeight="1" spans="1:11">
      <c r="A39" s="19">
        <v>36</v>
      </c>
      <c r="B39" s="35"/>
      <c r="C39" s="24" t="s">
        <v>53</v>
      </c>
      <c r="D39" s="30">
        <v>1050</v>
      </c>
      <c r="E39" s="30">
        <v>3150</v>
      </c>
      <c r="F39" s="21">
        <v>652.04</v>
      </c>
      <c r="G39" s="21">
        <f t="shared" si="6"/>
        <v>1956.12</v>
      </c>
      <c r="H39" s="21">
        <f t="shared" si="7"/>
        <v>1702.04</v>
      </c>
      <c r="I39" s="30">
        <f t="shared" si="8"/>
        <v>5106.12</v>
      </c>
      <c r="J39" s="40"/>
      <c r="K39" s="39"/>
    </row>
    <row r="40" s="1" customFormat="1" ht="20" customHeight="1" spans="1:11">
      <c r="A40" s="19">
        <v>37</v>
      </c>
      <c r="B40" s="35"/>
      <c r="C40" s="24" t="s">
        <v>54</v>
      </c>
      <c r="D40" s="30">
        <v>1050</v>
      </c>
      <c r="E40" s="30">
        <v>3150</v>
      </c>
      <c r="F40" s="21">
        <v>652.04</v>
      </c>
      <c r="G40" s="21">
        <f t="shared" si="6"/>
        <v>1956.12</v>
      </c>
      <c r="H40" s="21">
        <f t="shared" si="7"/>
        <v>1702.04</v>
      </c>
      <c r="I40" s="30">
        <f t="shared" si="8"/>
        <v>5106.12</v>
      </c>
      <c r="J40" s="40"/>
      <c r="K40" s="39"/>
    </row>
    <row r="41" s="1" customFormat="1" ht="20" customHeight="1" spans="1:11">
      <c r="A41" s="19">
        <v>38</v>
      </c>
      <c r="B41" s="35"/>
      <c r="C41" s="24" t="s">
        <v>55</v>
      </c>
      <c r="D41" s="30">
        <v>1050</v>
      </c>
      <c r="E41" s="30">
        <v>3150</v>
      </c>
      <c r="F41" s="21">
        <v>652.04</v>
      </c>
      <c r="G41" s="21">
        <f t="shared" si="6"/>
        <v>1956.12</v>
      </c>
      <c r="H41" s="21">
        <f t="shared" si="7"/>
        <v>1702.04</v>
      </c>
      <c r="I41" s="30">
        <f t="shared" si="8"/>
        <v>5106.12</v>
      </c>
      <c r="J41" s="40"/>
      <c r="K41" s="39"/>
    </row>
    <row r="42" s="1" customFormat="1" ht="20" customHeight="1" spans="1:11">
      <c r="A42" s="19">
        <v>39</v>
      </c>
      <c r="B42" s="35"/>
      <c r="C42" s="24" t="s">
        <v>56</v>
      </c>
      <c r="D42" s="30">
        <v>1050</v>
      </c>
      <c r="E42" s="30">
        <v>3150</v>
      </c>
      <c r="F42" s="21">
        <v>652.04</v>
      </c>
      <c r="G42" s="21">
        <f t="shared" si="6"/>
        <v>1956.12</v>
      </c>
      <c r="H42" s="21">
        <f t="shared" si="7"/>
        <v>1702.04</v>
      </c>
      <c r="I42" s="30">
        <f t="shared" si="8"/>
        <v>5106.12</v>
      </c>
      <c r="J42" s="40"/>
      <c r="K42" s="39"/>
    </row>
    <row r="43" s="1" customFormat="1" ht="20" customHeight="1" spans="1:11">
      <c r="A43" s="19">
        <v>40</v>
      </c>
      <c r="B43" s="35"/>
      <c r="C43" s="24" t="s">
        <v>57</v>
      </c>
      <c r="D43" s="30">
        <v>1050</v>
      </c>
      <c r="E43" s="30">
        <v>3150</v>
      </c>
      <c r="F43" s="21">
        <v>652.04</v>
      </c>
      <c r="G43" s="21">
        <f t="shared" si="6"/>
        <v>1956.12</v>
      </c>
      <c r="H43" s="21">
        <f t="shared" si="7"/>
        <v>1702.04</v>
      </c>
      <c r="I43" s="30">
        <f t="shared" si="8"/>
        <v>5106.12</v>
      </c>
      <c r="J43" s="40"/>
      <c r="K43" s="39"/>
    </row>
    <row r="44" s="1" customFormat="1" ht="20" customHeight="1" spans="1:11">
      <c r="A44" s="19">
        <v>41</v>
      </c>
      <c r="B44" s="35"/>
      <c r="C44" s="24" t="s">
        <v>58</v>
      </c>
      <c r="D44" s="30">
        <v>1050</v>
      </c>
      <c r="E44" s="30">
        <v>3150</v>
      </c>
      <c r="F44" s="21">
        <v>652.04</v>
      </c>
      <c r="G44" s="21">
        <f t="shared" ref="G44:G51" si="9">F44*3</f>
        <v>1956.12</v>
      </c>
      <c r="H44" s="21">
        <f t="shared" si="7"/>
        <v>1702.04</v>
      </c>
      <c r="I44" s="30">
        <f t="shared" si="8"/>
        <v>5106.12</v>
      </c>
      <c r="J44" s="40"/>
      <c r="K44" s="39"/>
    </row>
    <row r="45" s="1" customFormat="1" ht="20" customHeight="1" spans="1:11">
      <c r="A45" s="19">
        <v>42</v>
      </c>
      <c r="B45" s="35"/>
      <c r="C45" s="24" t="s">
        <v>59</v>
      </c>
      <c r="D45" s="30">
        <v>1050</v>
      </c>
      <c r="E45" s="30">
        <v>3150</v>
      </c>
      <c r="F45" s="21">
        <v>652.04</v>
      </c>
      <c r="G45" s="21">
        <f t="shared" si="9"/>
        <v>1956.12</v>
      </c>
      <c r="H45" s="21">
        <f t="shared" si="7"/>
        <v>1702.04</v>
      </c>
      <c r="I45" s="30">
        <f t="shared" si="8"/>
        <v>5106.12</v>
      </c>
      <c r="J45" s="40"/>
      <c r="K45" s="39"/>
    </row>
    <row r="46" s="1" customFormat="1" ht="20" customHeight="1" spans="1:11">
      <c r="A46" s="19">
        <v>43</v>
      </c>
      <c r="B46" s="35"/>
      <c r="C46" s="24" t="s">
        <v>60</v>
      </c>
      <c r="D46" s="30">
        <v>1050</v>
      </c>
      <c r="E46" s="30">
        <v>3150</v>
      </c>
      <c r="F46" s="21">
        <v>652.04</v>
      </c>
      <c r="G46" s="21">
        <f t="shared" si="9"/>
        <v>1956.12</v>
      </c>
      <c r="H46" s="21">
        <f t="shared" si="7"/>
        <v>1702.04</v>
      </c>
      <c r="I46" s="30">
        <f t="shared" si="8"/>
        <v>5106.12</v>
      </c>
      <c r="J46" s="40"/>
      <c r="K46" s="39"/>
    </row>
    <row r="47" s="1" customFormat="1" ht="20" customHeight="1" spans="1:11">
      <c r="A47" s="19">
        <v>44</v>
      </c>
      <c r="B47" s="35"/>
      <c r="C47" s="24" t="s">
        <v>61</v>
      </c>
      <c r="D47" s="30">
        <v>1050</v>
      </c>
      <c r="E47" s="30">
        <v>3150</v>
      </c>
      <c r="F47" s="21">
        <v>652.04</v>
      </c>
      <c r="G47" s="21">
        <f t="shared" si="9"/>
        <v>1956.12</v>
      </c>
      <c r="H47" s="21">
        <f t="shared" si="7"/>
        <v>1702.04</v>
      </c>
      <c r="I47" s="30">
        <f t="shared" si="8"/>
        <v>5106.12</v>
      </c>
      <c r="J47" s="40"/>
      <c r="K47" s="39"/>
    </row>
    <row r="48" s="1" customFormat="1" ht="20" customHeight="1" spans="1:11">
      <c r="A48" s="19">
        <v>45</v>
      </c>
      <c r="B48" s="34"/>
      <c r="C48" s="24" t="s">
        <v>62</v>
      </c>
      <c r="D48" s="30">
        <v>1050</v>
      </c>
      <c r="E48" s="30">
        <v>3150</v>
      </c>
      <c r="F48" s="21">
        <v>952.52</v>
      </c>
      <c r="G48" s="21">
        <f t="shared" si="9"/>
        <v>2857.56</v>
      </c>
      <c r="H48" s="21">
        <f t="shared" si="7"/>
        <v>2002.52</v>
      </c>
      <c r="I48" s="30">
        <f t="shared" si="8"/>
        <v>6007.56</v>
      </c>
      <c r="J48" s="40"/>
      <c r="K48" s="39"/>
    </row>
    <row r="49" s="1" customFormat="1" ht="20" customHeight="1" spans="1:11">
      <c r="A49" s="19">
        <v>46</v>
      </c>
      <c r="B49" s="33" t="s">
        <v>63</v>
      </c>
      <c r="C49" s="20" t="s">
        <v>64</v>
      </c>
      <c r="D49" s="21">
        <v>1050</v>
      </c>
      <c r="E49" s="21">
        <v>3150</v>
      </c>
      <c r="F49" s="21">
        <v>633.26</v>
      </c>
      <c r="G49" s="21">
        <f t="shared" si="9"/>
        <v>1899.78</v>
      </c>
      <c r="H49" s="21">
        <f t="shared" si="7"/>
        <v>1683.26</v>
      </c>
      <c r="I49" s="30">
        <f t="shared" si="8"/>
        <v>5049.78</v>
      </c>
      <c r="J49" s="21">
        <f>SUM(I49:I52)</f>
        <v>20235.18</v>
      </c>
      <c r="K49" s="39"/>
    </row>
    <row r="50" s="1" customFormat="1" ht="20" customHeight="1" spans="1:11">
      <c r="A50" s="19">
        <v>47</v>
      </c>
      <c r="B50" s="35"/>
      <c r="C50" s="20" t="s">
        <v>65</v>
      </c>
      <c r="D50" s="30">
        <v>1050</v>
      </c>
      <c r="E50" s="30">
        <v>3150</v>
      </c>
      <c r="F50" s="21">
        <v>639.27</v>
      </c>
      <c r="G50" s="21">
        <f t="shared" si="9"/>
        <v>1917.81</v>
      </c>
      <c r="H50" s="21">
        <f t="shared" si="7"/>
        <v>1689.27</v>
      </c>
      <c r="I50" s="20">
        <f t="shared" si="8"/>
        <v>5067.81</v>
      </c>
      <c r="J50" s="21"/>
      <c r="K50" s="39"/>
    </row>
    <row r="51" s="1" customFormat="1" ht="20" customHeight="1" spans="1:11">
      <c r="A51" s="19">
        <v>48</v>
      </c>
      <c r="B51" s="35"/>
      <c r="C51" s="23" t="s">
        <v>66</v>
      </c>
      <c r="D51" s="21">
        <v>1050</v>
      </c>
      <c r="E51" s="21">
        <v>3150</v>
      </c>
      <c r="F51" s="21">
        <v>639.27</v>
      </c>
      <c r="G51" s="21">
        <f t="shared" si="9"/>
        <v>1917.81</v>
      </c>
      <c r="H51" s="21">
        <f t="shared" si="7"/>
        <v>1689.27</v>
      </c>
      <c r="I51" s="20">
        <f t="shared" si="8"/>
        <v>5067.81</v>
      </c>
      <c r="J51" s="21"/>
      <c r="K51" s="39"/>
    </row>
    <row r="52" s="1" customFormat="1" ht="20" customHeight="1" spans="1:11">
      <c r="A52" s="19">
        <v>50</v>
      </c>
      <c r="B52" s="35"/>
      <c r="C52" s="24" t="s">
        <v>67</v>
      </c>
      <c r="D52" s="30">
        <v>1050</v>
      </c>
      <c r="E52" s="30">
        <v>3150</v>
      </c>
      <c r="F52" s="21">
        <v>633.26</v>
      </c>
      <c r="G52" s="21">
        <f t="shared" ref="G52:G63" si="10">F52*3</f>
        <v>1899.78</v>
      </c>
      <c r="H52" s="21">
        <f t="shared" ref="H52:H63" si="11">D52+F52</f>
        <v>1683.26</v>
      </c>
      <c r="I52" s="20">
        <f t="shared" ref="I52:I63" si="12">E52+G52</f>
        <v>5049.78</v>
      </c>
      <c r="J52" s="21"/>
      <c r="K52" s="39"/>
    </row>
    <row r="53" s="1" customFormat="1" ht="20" customHeight="1" spans="1:11">
      <c r="A53" s="19">
        <v>51</v>
      </c>
      <c r="B53" s="12" t="s">
        <v>68</v>
      </c>
      <c r="C53" s="24" t="s">
        <v>69</v>
      </c>
      <c r="D53" s="30">
        <v>1050</v>
      </c>
      <c r="E53" s="30">
        <v>3150</v>
      </c>
      <c r="F53" s="21">
        <v>952.39</v>
      </c>
      <c r="G53" s="21">
        <f t="shared" si="10"/>
        <v>2857.17</v>
      </c>
      <c r="H53" s="21">
        <f t="shared" si="11"/>
        <v>2002.39</v>
      </c>
      <c r="I53" s="21">
        <f t="shared" si="12"/>
        <v>6007.17</v>
      </c>
      <c r="J53" s="21">
        <f>SUM(I53:I54)</f>
        <v>11094.9</v>
      </c>
      <c r="K53" s="39"/>
    </row>
    <row r="54" s="1" customFormat="1" ht="20" customHeight="1" spans="1:11">
      <c r="A54" s="19">
        <v>52</v>
      </c>
      <c r="B54" s="18"/>
      <c r="C54" s="24" t="s">
        <v>70</v>
      </c>
      <c r="D54" s="30">
        <v>1050</v>
      </c>
      <c r="E54" s="30">
        <v>3150</v>
      </c>
      <c r="F54" s="21">
        <v>645.91</v>
      </c>
      <c r="G54" s="21">
        <f t="shared" si="10"/>
        <v>1937.73</v>
      </c>
      <c r="H54" s="21">
        <f t="shared" si="11"/>
        <v>1695.91</v>
      </c>
      <c r="I54" s="21">
        <f t="shared" si="12"/>
        <v>5087.73</v>
      </c>
      <c r="J54" s="21"/>
      <c r="K54" s="39"/>
    </row>
    <row r="55" s="1" customFormat="1" ht="20" customHeight="1" spans="1:11">
      <c r="A55" s="19">
        <v>53</v>
      </c>
      <c r="B55" s="19" t="s">
        <v>71</v>
      </c>
      <c r="C55" s="20" t="s">
        <v>72</v>
      </c>
      <c r="D55" s="30">
        <v>1050</v>
      </c>
      <c r="E55" s="30">
        <v>3150</v>
      </c>
      <c r="F55" s="21">
        <v>633.26</v>
      </c>
      <c r="G55" s="21">
        <f t="shared" si="10"/>
        <v>1899.78</v>
      </c>
      <c r="H55" s="21">
        <f t="shared" si="11"/>
        <v>1683.26</v>
      </c>
      <c r="I55" s="21">
        <f t="shared" si="12"/>
        <v>5049.78</v>
      </c>
      <c r="J55" s="21">
        <f>I55</f>
        <v>5049.78</v>
      </c>
      <c r="K55" s="39"/>
    </row>
    <row r="56" s="1" customFormat="1" ht="20" customHeight="1" spans="1:11">
      <c r="A56" s="19">
        <v>54</v>
      </c>
      <c r="B56" s="19" t="s">
        <v>73</v>
      </c>
      <c r="C56" s="20" t="s">
        <v>74</v>
      </c>
      <c r="D56" s="21">
        <v>1050</v>
      </c>
      <c r="E56" s="21">
        <v>3150</v>
      </c>
      <c r="F56" s="21">
        <v>633.26</v>
      </c>
      <c r="G56" s="21">
        <f t="shared" si="10"/>
        <v>1899.78</v>
      </c>
      <c r="H56" s="21">
        <f t="shared" si="11"/>
        <v>1683.26</v>
      </c>
      <c r="I56" s="21">
        <f t="shared" si="12"/>
        <v>5049.78</v>
      </c>
      <c r="J56" s="21">
        <f>I56</f>
        <v>5049.78</v>
      </c>
      <c r="K56" s="39"/>
    </row>
    <row r="57" s="1" customFormat="1" ht="20" customHeight="1" spans="1:11">
      <c r="A57" s="19">
        <v>55</v>
      </c>
      <c r="B57" s="22" t="s">
        <v>75</v>
      </c>
      <c r="C57" s="24" t="s">
        <v>76</v>
      </c>
      <c r="D57" s="21">
        <v>1050</v>
      </c>
      <c r="E57" s="21">
        <v>3150</v>
      </c>
      <c r="F57" s="21">
        <v>952.52</v>
      </c>
      <c r="G57" s="21">
        <f t="shared" si="10"/>
        <v>2857.56</v>
      </c>
      <c r="H57" s="21">
        <f t="shared" si="11"/>
        <v>2002.52</v>
      </c>
      <c r="I57" s="21">
        <f t="shared" si="12"/>
        <v>6007.56</v>
      </c>
      <c r="J57" s="21">
        <f>SUM(I57:I58)</f>
        <v>12015.12</v>
      </c>
      <c r="K57" s="39"/>
    </row>
    <row r="58" s="1" customFormat="1" ht="27" customHeight="1" spans="1:11">
      <c r="A58" s="19">
        <v>56</v>
      </c>
      <c r="B58" s="18"/>
      <c r="C58" s="24" t="s">
        <v>77</v>
      </c>
      <c r="D58" s="21">
        <v>1050</v>
      </c>
      <c r="E58" s="21">
        <v>3150</v>
      </c>
      <c r="F58" s="21">
        <v>952.52</v>
      </c>
      <c r="G58" s="21">
        <f t="shared" si="10"/>
        <v>2857.56</v>
      </c>
      <c r="H58" s="21">
        <f t="shared" si="11"/>
        <v>2002.52</v>
      </c>
      <c r="I58" s="21">
        <f t="shared" si="12"/>
        <v>6007.56</v>
      </c>
      <c r="J58" s="21"/>
      <c r="K58" s="39"/>
    </row>
    <row r="59" s="1" customFormat="1" ht="20" customHeight="1" spans="1:11">
      <c r="A59" s="19">
        <v>57</v>
      </c>
      <c r="B59" s="12" t="s">
        <v>78</v>
      </c>
      <c r="C59" s="16" t="s">
        <v>79</v>
      </c>
      <c r="D59" s="21">
        <v>1050</v>
      </c>
      <c r="E59" s="21">
        <v>3150</v>
      </c>
      <c r="F59" s="21">
        <v>933.74</v>
      </c>
      <c r="G59" s="21">
        <f t="shared" si="10"/>
        <v>2801.22</v>
      </c>
      <c r="H59" s="21">
        <f t="shared" si="11"/>
        <v>1983.74</v>
      </c>
      <c r="I59" s="21">
        <f t="shared" si="12"/>
        <v>5951.22</v>
      </c>
      <c r="J59" s="21">
        <f>SUM(I59:I63)</f>
        <v>27953.22</v>
      </c>
      <c r="K59" s="39"/>
    </row>
    <row r="60" s="1" customFormat="1" ht="20" customHeight="1" spans="1:11">
      <c r="A60" s="19">
        <v>58</v>
      </c>
      <c r="B60" s="22"/>
      <c r="C60" s="20" t="s">
        <v>80</v>
      </c>
      <c r="D60" s="21">
        <v>1050</v>
      </c>
      <c r="E60" s="21">
        <v>3150</v>
      </c>
      <c r="F60" s="21">
        <v>633.26</v>
      </c>
      <c r="G60" s="21">
        <f t="shared" si="10"/>
        <v>1899.78</v>
      </c>
      <c r="H60" s="21">
        <f t="shared" si="11"/>
        <v>1683.26</v>
      </c>
      <c r="I60" s="21">
        <f t="shared" si="12"/>
        <v>5049.78</v>
      </c>
      <c r="J60" s="21"/>
      <c r="K60" s="39"/>
    </row>
    <row r="61" s="1" customFormat="1" ht="20" customHeight="1" spans="1:11">
      <c r="A61" s="19">
        <v>59</v>
      </c>
      <c r="B61" s="22"/>
      <c r="C61" s="24" t="s">
        <v>81</v>
      </c>
      <c r="D61" s="21">
        <v>1050</v>
      </c>
      <c r="E61" s="21">
        <v>3150</v>
      </c>
      <c r="F61" s="21">
        <v>633.26</v>
      </c>
      <c r="G61" s="21">
        <f t="shared" si="10"/>
        <v>1899.78</v>
      </c>
      <c r="H61" s="21">
        <f t="shared" si="11"/>
        <v>1683.26</v>
      </c>
      <c r="I61" s="21">
        <f t="shared" si="12"/>
        <v>5049.78</v>
      </c>
      <c r="J61" s="21"/>
      <c r="K61" s="39"/>
    </row>
    <row r="62" s="1" customFormat="1" ht="20" customHeight="1" spans="1:11">
      <c r="A62" s="19">
        <v>60</v>
      </c>
      <c r="B62" s="22"/>
      <c r="C62" s="24" t="s">
        <v>82</v>
      </c>
      <c r="D62" s="21">
        <v>1050</v>
      </c>
      <c r="E62" s="21">
        <v>3150</v>
      </c>
      <c r="F62" s="21">
        <v>933.74</v>
      </c>
      <c r="G62" s="21">
        <f t="shared" si="10"/>
        <v>2801.22</v>
      </c>
      <c r="H62" s="21">
        <f t="shared" si="11"/>
        <v>1983.74</v>
      </c>
      <c r="I62" s="21">
        <f t="shared" si="12"/>
        <v>5951.22</v>
      </c>
      <c r="J62" s="21"/>
      <c r="K62" s="39"/>
    </row>
    <row r="63" s="1" customFormat="1" ht="20" customHeight="1" spans="1:11">
      <c r="A63" s="19">
        <v>61</v>
      </c>
      <c r="B63" s="18"/>
      <c r="C63" s="24" t="s">
        <v>83</v>
      </c>
      <c r="D63" s="21">
        <v>1050</v>
      </c>
      <c r="E63" s="21">
        <v>3150</v>
      </c>
      <c r="F63" s="21">
        <v>933.74</v>
      </c>
      <c r="G63" s="21">
        <f t="shared" si="10"/>
        <v>2801.22</v>
      </c>
      <c r="H63" s="21">
        <f t="shared" si="11"/>
        <v>1983.74</v>
      </c>
      <c r="I63" s="21">
        <f t="shared" si="12"/>
        <v>5951.22</v>
      </c>
      <c r="J63" s="21"/>
      <c r="K63" s="39"/>
    </row>
    <row r="64" s="1" customFormat="1" ht="20" customHeight="1" spans="1:11">
      <c r="A64" s="19">
        <v>62</v>
      </c>
      <c r="B64" s="36" t="s">
        <v>84</v>
      </c>
      <c r="C64" s="20" t="s">
        <v>85</v>
      </c>
      <c r="D64" s="21">
        <v>1050</v>
      </c>
      <c r="E64" s="21">
        <v>3150</v>
      </c>
      <c r="F64" s="21">
        <v>633.26</v>
      </c>
      <c r="G64" s="21">
        <f t="shared" ref="G64:G71" si="13">F64*3</f>
        <v>1899.78</v>
      </c>
      <c r="H64" s="21">
        <f t="shared" ref="H64:H71" si="14">D64+F64</f>
        <v>1683.26</v>
      </c>
      <c r="I64" s="20">
        <f t="shared" ref="I64:I71" si="15">E64+G64</f>
        <v>5049.78</v>
      </c>
      <c r="J64" s="21">
        <f>SUM(I64:I70)</f>
        <v>38052.78</v>
      </c>
      <c r="K64" s="39"/>
    </row>
    <row r="65" s="1" customFormat="1" ht="20" customHeight="1" spans="1:11">
      <c r="A65" s="19">
        <v>63</v>
      </c>
      <c r="B65" s="41"/>
      <c r="C65" s="20" t="s">
        <v>86</v>
      </c>
      <c r="D65" s="21">
        <v>1050</v>
      </c>
      <c r="E65" s="21">
        <v>3150</v>
      </c>
      <c r="F65" s="21">
        <v>633.26</v>
      </c>
      <c r="G65" s="21">
        <f t="shared" si="13"/>
        <v>1899.78</v>
      </c>
      <c r="H65" s="21">
        <f t="shared" si="14"/>
        <v>1683.26</v>
      </c>
      <c r="I65" s="20">
        <f t="shared" si="15"/>
        <v>5049.78</v>
      </c>
      <c r="J65" s="21"/>
      <c r="K65" s="39"/>
    </row>
    <row r="66" s="1" customFormat="1" ht="20" customHeight="1" spans="1:11">
      <c r="A66" s="19">
        <v>64</v>
      </c>
      <c r="B66" s="41"/>
      <c r="C66" s="42" t="s">
        <v>87</v>
      </c>
      <c r="D66" s="21">
        <v>1050</v>
      </c>
      <c r="E66" s="21">
        <v>3150</v>
      </c>
      <c r="F66" s="21">
        <v>633.26</v>
      </c>
      <c r="G66" s="21">
        <f t="shared" si="13"/>
        <v>1899.78</v>
      </c>
      <c r="H66" s="21">
        <f t="shared" si="14"/>
        <v>1683.26</v>
      </c>
      <c r="I66" s="20">
        <f t="shared" si="15"/>
        <v>5049.78</v>
      </c>
      <c r="J66" s="21"/>
      <c r="K66" s="39"/>
    </row>
    <row r="67" s="1" customFormat="1" ht="20" customHeight="1" spans="1:11">
      <c r="A67" s="19">
        <v>65</v>
      </c>
      <c r="B67" s="41"/>
      <c r="C67" s="43" t="s">
        <v>88</v>
      </c>
      <c r="D67" s="21">
        <v>1050</v>
      </c>
      <c r="E67" s="21">
        <v>3150</v>
      </c>
      <c r="F67" s="21">
        <v>633.26</v>
      </c>
      <c r="G67" s="21">
        <f t="shared" si="13"/>
        <v>1899.78</v>
      </c>
      <c r="H67" s="21">
        <f t="shared" si="14"/>
        <v>1683.26</v>
      </c>
      <c r="I67" s="20">
        <f t="shared" si="15"/>
        <v>5049.78</v>
      </c>
      <c r="J67" s="21"/>
      <c r="K67" s="39"/>
    </row>
    <row r="68" s="1" customFormat="1" ht="20" customHeight="1" spans="1:11">
      <c r="A68" s="19">
        <v>66</v>
      </c>
      <c r="B68" s="41"/>
      <c r="C68" s="43" t="s">
        <v>89</v>
      </c>
      <c r="D68" s="21">
        <v>1050</v>
      </c>
      <c r="E68" s="21">
        <v>3150</v>
      </c>
      <c r="F68" s="21">
        <v>933.74</v>
      </c>
      <c r="G68" s="21">
        <f t="shared" si="13"/>
        <v>2801.22</v>
      </c>
      <c r="H68" s="21">
        <f t="shared" si="14"/>
        <v>1983.74</v>
      </c>
      <c r="I68" s="20">
        <f t="shared" si="15"/>
        <v>5951.22</v>
      </c>
      <c r="J68" s="21"/>
      <c r="K68" s="39"/>
    </row>
    <row r="69" s="1" customFormat="1" ht="20" customHeight="1" spans="1:11">
      <c r="A69" s="19">
        <v>67</v>
      </c>
      <c r="B69" s="41"/>
      <c r="C69" s="43" t="s">
        <v>90</v>
      </c>
      <c r="D69" s="21">
        <v>1050</v>
      </c>
      <c r="E69" s="21">
        <v>3150</v>
      </c>
      <c r="F69" s="21">
        <v>933.74</v>
      </c>
      <c r="G69" s="21">
        <f t="shared" si="13"/>
        <v>2801.22</v>
      </c>
      <c r="H69" s="21">
        <f t="shared" si="14"/>
        <v>1983.74</v>
      </c>
      <c r="I69" s="20">
        <f t="shared" si="15"/>
        <v>5951.22</v>
      </c>
      <c r="J69" s="21"/>
      <c r="K69" s="39"/>
    </row>
    <row r="70" s="1" customFormat="1" ht="20" customHeight="1" spans="1:11">
      <c r="A70" s="19">
        <v>68</v>
      </c>
      <c r="B70" s="41"/>
      <c r="C70" s="43" t="s">
        <v>91</v>
      </c>
      <c r="D70" s="21">
        <v>1050</v>
      </c>
      <c r="E70" s="21">
        <v>3150</v>
      </c>
      <c r="F70" s="21">
        <v>933.74</v>
      </c>
      <c r="G70" s="21">
        <f t="shared" si="13"/>
        <v>2801.22</v>
      </c>
      <c r="H70" s="21">
        <f t="shared" si="14"/>
        <v>1983.74</v>
      </c>
      <c r="I70" s="20">
        <f t="shared" si="15"/>
        <v>5951.22</v>
      </c>
      <c r="J70" s="21"/>
      <c r="K70" s="39"/>
    </row>
    <row r="71" s="1" customFormat="1" ht="20" customHeight="1" spans="1:11">
      <c r="A71" s="19">
        <v>69</v>
      </c>
      <c r="B71" s="33" t="s">
        <v>92</v>
      </c>
      <c r="C71" s="20" t="s">
        <v>93</v>
      </c>
      <c r="D71" s="30">
        <v>1050</v>
      </c>
      <c r="E71" s="30">
        <v>1050</v>
      </c>
      <c r="F71" s="21">
        <v>633.26</v>
      </c>
      <c r="G71" s="21">
        <v>633.26</v>
      </c>
      <c r="H71" s="21">
        <f t="shared" si="14"/>
        <v>1683.26</v>
      </c>
      <c r="I71" s="20">
        <f t="shared" si="15"/>
        <v>1683.26</v>
      </c>
      <c r="J71" s="21">
        <f>SUM(I71:I82)</f>
        <v>59033.72</v>
      </c>
      <c r="K71" s="39"/>
    </row>
    <row r="72" s="1" customFormat="1" ht="20" customHeight="1" spans="1:11">
      <c r="A72" s="19">
        <v>70</v>
      </c>
      <c r="B72" s="35"/>
      <c r="C72" s="24" t="s">
        <v>94</v>
      </c>
      <c r="D72" s="21">
        <v>1050</v>
      </c>
      <c r="E72" s="21">
        <v>3150</v>
      </c>
      <c r="F72" s="21">
        <v>633.26</v>
      </c>
      <c r="G72" s="21">
        <f t="shared" ref="G72:G86" si="16">F72*3</f>
        <v>1899.78</v>
      </c>
      <c r="H72" s="21">
        <f t="shared" ref="H72:H86" si="17">D72+F72</f>
        <v>1683.26</v>
      </c>
      <c r="I72" s="20">
        <f t="shared" ref="I72:I94" si="18">E72+G72</f>
        <v>5049.78</v>
      </c>
      <c r="J72" s="21"/>
      <c r="K72" s="39"/>
    </row>
    <row r="73" s="1" customFormat="1" ht="20" customHeight="1" spans="1:11">
      <c r="A73" s="19">
        <v>71</v>
      </c>
      <c r="B73" s="35"/>
      <c r="C73" s="24" t="s">
        <v>95</v>
      </c>
      <c r="D73" s="30">
        <v>1050</v>
      </c>
      <c r="E73" s="30">
        <v>3150</v>
      </c>
      <c r="F73" s="21">
        <v>933.74</v>
      </c>
      <c r="G73" s="21">
        <f t="shared" si="16"/>
        <v>2801.22</v>
      </c>
      <c r="H73" s="21">
        <f t="shared" si="17"/>
        <v>1983.74</v>
      </c>
      <c r="I73" s="20">
        <f t="shared" si="18"/>
        <v>5951.22</v>
      </c>
      <c r="J73" s="21"/>
      <c r="K73" s="39"/>
    </row>
    <row r="74" s="1" customFormat="1" ht="20" customHeight="1" spans="1:11">
      <c r="A74" s="19">
        <v>72</v>
      </c>
      <c r="B74" s="35"/>
      <c r="C74" s="24" t="s">
        <v>96</v>
      </c>
      <c r="D74" s="21">
        <v>1050</v>
      </c>
      <c r="E74" s="21">
        <v>3150</v>
      </c>
      <c r="F74" s="21">
        <v>633.26</v>
      </c>
      <c r="G74" s="21">
        <f t="shared" si="16"/>
        <v>1899.78</v>
      </c>
      <c r="H74" s="21">
        <f t="shared" si="17"/>
        <v>1683.26</v>
      </c>
      <c r="I74" s="20">
        <f t="shared" si="18"/>
        <v>5049.78</v>
      </c>
      <c r="J74" s="21"/>
      <c r="K74" s="39"/>
    </row>
    <row r="75" s="1" customFormat="1" ht="20" customHeight="1" spans="1:11">
      <c r="A75" s="19">
        <v>73</v>
      </c>
      <c r="B75" s="35"/>
      <c r="C75" s="24" t="s">
        <v>97</v>
      </c>
      <c r="D75" s="30">
        <v>1050</v>
      </c>
      <c r="E75" s="30">
        <v>3150</v>
      </c>
      <c r="F75" s="21">
        <v>633.26</v>
      </c>
      <c r="G75" s="21">
        <f t="shared" si="16"/>
        <v>1899.78</v>
      </c>
      <c r="H75" s="21">
        <f t="shared" si="17"/>
        <v>1683.26</v>
      </c>
      <c r="I75" s="20">
        <f t="shared" si="18"/>
        <v>5049.78</v>
      </c>
      <c r="J75" s="21"/>
      <c r="K75" s="39"/>
    </row>
    <row r="76" s="1" customFormat="1" ht="20" customHeight="1" spans="1:11">
      <c r="A76" s="19">
        <v>74</v>
      </c>
      <c r="B76" s="35"/>
      <c r="C76" s="24" t="s">
        <v>98</v>
      </c>
      <c r="D76" s="30">
        <v>1050</v>
      </c>
      <c r="E76" s="30">
        <v>3150</v>
      </c>
      <c r="F76" s="21">
        <v>933.74</v>
      </c>
      <c r="G76" s="21">
        <f t="shared" si="16"/>
        <v>2801.22</v>
      </c>
      <c r="H76" s="21">
        <f t="shared" si="17"/>
        <v>1983.74</v>
      </c>
      <c r="I76" s="20">
        <f t="shared" si="18"/>
        <v>5951.22</v>
      </c>
      <c r="J76" s="21"/>
      <c r="K76" s="39"/>
    </row>
    <row r="77" s="1" customFormat="1" ht="20" customHeight="1" spans="1:11">
      <c r="A77" s="19">
        <v>75</v>
      </c>
      <c r="B77" s="35"/>
      <c r="C77" s="44" t="s">
        <v>99</v>
      </c>
      <c r="D77" s="30">
        <v>1050</v>
      </c>
      <c r="E77" s="30">
        <v>3150</v>
      </c>
      <c r="F77" s="21">
        <v>633.26</v>
      </c>
      <c r="G77" s="21">
        <f t="shared" si="16"/>
        <v>1899.78</v>
      </c>
      <c r="H77" s="21">
        <f t="shared" si="17"/>
        <v>1683.26</v>
      </c>
      <c r="I77" s="20">
        <f t="shared" si="18"/>
        <v>5049.78</v>
      </c>
      <c r="J77" s="21"/>
      <c r="K77" s="39"/>
    </row>
    <row r="78" s="1" customFormat="1" ht="20" customHeight="1" spans="1:11">
      <c r="A78" s="19">
        <v>76</v>
      </c>
      <c r="B78" s="35"/>
      <c r="C78" s="44" t="s">
        <v>100</v>
      </c>
      <c r="D78" s="30">
        <v>1050</v>
      </c>
      <c r="E78" s="30">
        <v>3150</v>
      </c>
      <c r="F78" s="21">
        <v>633.26</v>
      </c>
      <c r="G78" s="21">
        <f t="shared" si="16"/>
        <v>1899.78</v>
      </c>
      <c r="H78" s="21">
        <f t="shared" si="17"/>
        <v>1683.26</v>
      </c>
      <c r="I78" s="20">
        <f t="shared" si="18"/>
        <v>5049.78</v>
      </c>
      <c r="J78" s="21"/>
      <c r="K78" s="39"/>
    </row>
    <row r="79" s="1" customFormat="1" ht="20" customHeight="1" spans="1:11">
      <c r="A79" s="19">
        <v>77</v>
      </c>
      <c r="B79" s="35"/>
      <c r="C79" s="44" t="s">
        <v>101</v>
      </c>
      <c r="D79" s="30">
        <v>1050</v>
      </c>
      <c r="E79" s="30">
        <v>3150</v>
      </c>
      <c r="F79" s="21">
        <v>633.26</v>
      </c>
      <c r="G79" s="21">
        <f t="shared" si="16"/>
        <v>1899.78</v>
      </c>
      <c r="H79" s="21">
        <f t="shared" si="17"/>
        <v>1683.26</v>
      </c>
      <c r="I79" s="20">
        <f t="shared" si="18"/>
        <v>5049.78</v>
      </c>
      <c r="J79" s="21"/>
      <c r="K79" s="39"/>
    </row>
    <row r="80" s="1" customFormat="1" ht="20" customHeight="1" spans="1:11">
      <c r="A80" s="19">
        <v>78</v>
      </c>
      <c r="B80" s="35"/>
      <c r="C80" s="44" t="s">
        <v>102</v>
      </c>
      <c r="D80" s="30">
        <v>1050</v>
      </c>
      <c r="E80" s="30">
        <v>3150</v>
      </c>
      <c r="F80" s="21">
        <v>633.26</v>
      </c>
      <c r="G80" s="21">
        <f t="shared" si="16"/>
        <v>1899.78</v>
      </c>
      <c r="H80" s="21">
        <f t="shared" si="17"/>
        <v>1683.26</v>
      </c>
      <c r="I80" s="20">
        <f t="shared" si="18"/>
        <v>5049.78</v>
      </c>
      <c r="J80" s="21"/>
      <c r="K80" s="39"/>
    </row>
    <row r="81" s="1" customFormat="1" ht="20" customHeight="1" spans="1:11">
      <c r="A81" s="19">
        <v>79</v>
      </c>
      <c r="B81" s="35"/>
      <c r="C81" s="44" t="s">
        <v>103</v>
      </c>
      <c r="D81" s="30">
        <v>1050</v>
      </c>
      <c r="E81" s="30">
        <v>3150</v>
      </c>
      <c r="F81" s="21">
        <v>633.26</v>
      </c>
      <c r="G81" s="21">
        <f t="shared" si="16"/>
        <v>1899.78</v>
      </c>
      <c r="H81" s="21">
        <f t="shared" si="17"/>
        <v>1683.26</v>
      </c>
      <c r="I81" s="20">
        <f t="shared" si="18"/>
        <v>5049.78</v>
      </c>
      <c r="J81" s="21"/>
      <c r="K81" s="39"/>
    </row>
    <row r="82" s="1" customFormat="1" ht="20" customHeight="1" spans="1:11">
      <c r="A82" s="19">
        <v>80</v>
      </c>
      <c r="B82" s="34"/>
      <c r="C82" s="44" t="s">
        <v>104</v>
      </c>
      <c r="D82" s="30">
        <v>1050</v>
      </c>
      <c r="E82" s="30">
        <v>3150</v>
      </c>
      <c r="F82" s="21">
        <v>633.26</v>
      </c>
      <c r="G82" s="21">
        <f t="shared" si="16"/>
        <v>1899.78</v>
      </c>
      <c r="H82" s="21">
        <f t="shared" si="17"/>
        <v>1683.26</v>
      </c>
      <c r="I82" s="20">
        <f t="shared" si="18"/>
        <v>5049.78</v>
      </c>
      <c r="J82" s="21"/>
      <c r="K82" s="39"/>
    </row>
    <row r="83" s="1" customFormat="1" ht="20" customHeight="1" spans="1:11">
      <c r="A83" s="19">
        <v>81</v>
      </c>
      <c r="B83" s="36" t="s">
        <v>105</v>
      </c>
      <c r="C83" s="20" t="s">
        <v>106</v>
      </c>
      <c r="D83" s="21">
        <v>1050</v>
      </c>
      <c r="E83" s="21">
        <v>3150</v>
      </c>
      <c r="F83" s="21">
        <v>639.27</v>
      </c>
      <c r="G83" s="21">
        <f t="shared" si="16"/>
        <v>1917.81</v>
      </c>
      <c r="H83" s="21">
        <f t="shared" si="17"/>
        <v>1689.27</v>
      </c>
      <c r="I83" s="20">
        <f t="shared" si="18"/>
        <v>5067.81</v>
      </c>
      <c r="J83" s="21">
        <f>SUM(I83:I84)</f>
        <v>11037.06</v>
      </c>
      <c r="K83" s="39"/>
    </row>
    <row r="84" s="1" customFormat="1" ht="20" customHeight="1" spans="1:11">
      <c r="A84" s="19">
        <v>83</v>
      </c>
      <c r="B84" s="45"/>
      <c r="C84" s="24" t="s">
        <v>107</v>
      </c>
      <c r="D84" s="30">
        <v>1050</v>
      </c>
      <c r="E84" s="30">
        <v>3150</v>
      </c>
      <c r="F84" s="20">
        <v>939.75</v>
      </c>
      <c r="G84" s="20">
        <f t="shared" si="16"/>
        <v>2819.25</v>
      </c>
      <c r="H84" s="20">
        <f t="shared" si="17"/>
        <v>1989.75</v>
      </c>
      <c r="I84" s="20">
        <f t="shared" si="18"/>
        <v>5969.25</v>
      </c>
      <c r="J84" s="21"/>
      <c r="K84" s="39"/>
    </row>
    <row r="85" s="1" customFormat="1" ht="20" customHeight="1" spans="1:11">
      <c r="A85" s="19">
        <v>84</v>
      </c>
      <c r="B85" s="36" t="s">
        <v>108</v>
      </c>
      <c r="C85" s="20" t="s">
        <v>109</v>
      </c>
      <c r="D85" s="21">
        <v>1050</v>
      </c>
      <c r="E85" s="21">
        <v>3150</v>
      </c>
      <c r="F85" s="21">
        <v>639.27</v>
      </c>
      <c r="G85" s="21">
        <f t="shared" ref="G85:G90" si="19">F85*3</f>
        <v>1917.81</v>
      </c>
      <c r="H85" s="21">
        <f t="shared" ref="H85:H93" si="20">D85+F85</f>
        <v>1689.27</v>
      </c>
      <c r="I85" s="20">
        <f t="shared" si="18"/>
        <v>5067.81</v>
      </c>
      <c r="J85" s="21">
        <f>SUM(I85:I86)</f>
        <v>11037.06</v>
      </c>
      <c r="K85" s="39"/>
    </row>
    <row r="86" s="1" customFormat="1" ht="20" customHeight="1" spans="1:11">
      <c r="A86" s="19">
        <v>85</v>
      </c>
      <c r="B86" s="45"/>
      <c r="C86" s="20" t="s">
        <v>110</v>
      </c>
      <c r="D86" s="30">
        <v>1050</v>
      </c>
      <c r="E86" s="30">
        <v>3150</v>
      </c>
      <c r="F86" s="21">
        <v>939.75</v>
      </c>
      <c r="G86" s="21">
        <f t="shared" si="19"/>
        <v>2819.25</v>
      </c>
      <c r="H86" s="21">
        <f t="shared" si="20"/>
        <v>1989.75</v>
      </c>
      <c r="I86" s="20">
        <f t="shared" si="18"/>
        <v>5969.25</v>
      </c>
      <c r="J86" s="21"/>
      <c r="K86" s="39"/>
    </row>
    <row r="87" s="1" customFormat="1" ht="20" customHeight="1" spans="1:11">
      <c r="A87" s="19">
        <v>86</v>
      </c>
      <c r="B87" s="18" t="s">
        <v>111</v>
      </c>
      <c r="C87" s="24" t="s">
        <v>112</v>
      </c>
      <c r="D87" s="30">
        <v>1050</v>
      </c>
      <c r="E87" s="30">
        <v>3150</v>
      </c>
      <c r="F87" s="21">
        <v>645.91</v>
      </c>
      <c r="G87" s="21">
        <f t="shared" si="19"/>
        <v>1937.73</v>
      </c>
      <c r="H87" s="21">
        <f t="shared" si="20"/>
        <v>1695.91</v>
      </c>
      <c r="I87" s="14">
        <f t="shared" ref="I87:I90" si="21">E87+G87</f>
        <v>5087.73</v>
      </c>
      <c r="J87" s="21">
        <f>I87</f>
        <v>5087.73</v>
      </c>
      <c r="K87" s="39"/>
    </row>
    <row r="88" s="1" customFormat="1" ht="20" customHeight="1" spans="1:11">
      <c r="A88" s="19">
        <v>87</v>
      </c>
      <c r="B88" s="36" t="s">
        <v>113</v>
      </c>
      <c r="C88" s="20" t="s">
        <v>114</v>
      </c>
      <c r="D88" s="30">
        <v>1050</v>
      </c>
      <c r="E88" s="30">
        <v>3150</v>
      </c>
      <c r="F88" s="21">
        <v>952.39</v>
      </c>
      <c r="G88" s="21">
        <f t="shared" si="19"/>
        <v>2857.17</v>
      </c>
      <c r="H88" s="21">
        <f t="shared" si="20"/>
        <v>2002.39</v>
      </c>
      <c r="I88" s="14">
        <f t="shared" si="21"/>
        <v>6007.17</v>
      </c>
      <c r="J88" s="21">
        <f>SUM(I88:I90)</f>
        <v>17102.07</v>
      </c>
      <c r="K88" s="39"/>
    </row>
    <row r="89" s="1" customFormat="1" ht="20" customHeight="1" spans="1:11">
      <c r="A89" s="19">
        <v>88</v>
      </c>
      <c r="B89" s="41"/>
      <c r="C89" s="20" t="s">
        <v>115</v>
      </c>
      <c r="D89" s="30">
        <v>1050</v>
      </c>
      <c r="E89" s="30">
        <v>3150</v>
      </c>
      <c r="F89" s="21">
        <v>952.39</v>
      </c>
      <c r="G89" s="21">
        <f t="shared" si="19"/>
        <v>2857.17</v>
      </c>
      <c r="H89" s="21">
        <f t="shared" si="20"/>
        <v>2002.39</v>
      </c>
      <c r="I89" s="14">
        <f t="shared" si="21"/>
        <v>6007.17</v>
      </c>
      <c r="J89" s="21"/>
      <c r="K89" s="39"/>
    </row>
    <row r="90" s="1" customFormat="1" ht="20" customHeight="1" spans="1:11">
      <c r="A90" s="19">
        <v>89</v>
      </c>
      <c r="B90" s="45"/>
      <c r="C90" s="20" t="s">
        <v>116</v>
      </c>
      <c r="D90" s="30">
        <v>1050</v>
      </c>
      <c r="E90" s="30">
        <v>3150</v>
      </c>
      <c r="F90" s="21">
        <v>645.91</v>
      </c>
      <c r="G90" s="21">
        <f t="shared" si="19"/>
        <v>1937.73</v>
      </c>
      <c r="H90" s="21">
        <f t="shared" si="20"/>
        <v>1695.91</v>
      </c>
      <c r="I90" s="14">
        <f t="shared" si="21"/>
        <v>5087.73</v>
      </c>
      <c r="J90" s="21"/>
      <c r="K90" s="39"/>
    </row>
    <row r="91" s="1" customFormat="1" ht="20" customHeight="1" spans="1:11">
      <c r="A91" s="19">
        <v>90</v>
      </c>
      <c r="B91" s="36" t="s">
        <v>117</v>
      </c>
      <c r="C91" s="20" t="s">
        <v>118</v>
      </c>
      <c r="D91" s="30">
        <v>1050</v>
      </c>
      <c r="E91" s="30">
        <v>3150</v>
      </c>
      <c r="F91" s="21">
        <v>645.91</v>
      </c>
      <c r="G91" s="21">
        <f t="shared" ref="G91:G93" si="22">F91*3</f>
        <v>1937.73</v>
      </c>
      <c r="H91" s="21">
        <f t="shared" si="20"/>
        <v>1695.91</v>
      </c>
      <c r="I91" s="14">
        <f t="shared" ref="I91:I94" si="23">E91+G91</f>
        <v>5087.73</v>
      </c>
      <c r="J91" s="21">
        <f>SUM(I91:I93)</f>
        <v>13567.28</v>
      </c>
      <c r="K91" s="39"/>
    </row>
    <row r="92" s="1" customFormat="1" ht="20" customHeight="1" spans="1:11">
      <c r="A92" s="19">
        <v>91</v>
      </c>
      <c r="B92" s="41"/>
      <c r="C92" s="46" t="s">
        <v>119</v>
      </c>
      <c r="D92" s="30">
        <v>1050</v>
      </c>
      <c r="E92" s="30">
        <v>3150</v>
      </c>
      <c r="F92" s="21">
        <v>645.91</v>
      </c>
      <c r="G92" s="21">
        <f t="shared" si="22"/>
        <v>1937.73</v>
      </c>
      <c r="H92" s="21">
        <f t="shared" si="20"/>
        <v>1695.91</v>
      </c>
      <c r="I92" s="14">
        <f t="shared" si="23"/>
        <v>5087.73</v>
      </c>
      <c r="J92" s="21"/>
      <c r="K92" s="39"/>
    </row>
    <row r="93" s="1" customFormat="1" ht="20" customHeight="1" spans="1:11">
      <c r="A93" s="19">
        <v>92</v>
      </c>
      <c r="B93" s="41"/>
      <c r="C93" s="46" t="s">
        <v>120</v>
      </c>
      <c r="D93" s="30">
        <v>1050</v>
      </c>
      <c r="E93" s="30">
        <v>2100</v>
      </c>
      <c r="F93" s="21">
        <v>645.91</v>
      </c>
      <c r="G93" s="21">
        <v>1291.82</v>
      </c>
      <c r="H93" s="21">
        <f t="shared" si="20"/>
        <v>1695.91</v>
      </c>
      <c r="I93" s="14">
        <f t="shared" si="23"/>
        <v>3391.82</v>
      </c>
      <c r="J93" s="21"/>
      <c r="K93" s="39"/>
    </row>
    <row r="94" s="1" customFormat="1" ht="20" customHeight="1" spans="1:11">
      <c r="A94" s="19">
        <v>93</v>
      </c>
      <c r="B94" s="36" t="s">
        <v>121</v>
      </c>
      <c r="C94" s="24" t="s">
        <v>122</v>
      </c>
      <c r="D94" s="30">
        <v>1050</v>
      </c>
      <c r="E94" s="30">
        <v>3150</v>
      </c>
      <c r="F94" s="21">
        <v>633.26</v>
      </c>
      <c r="G94" s="21">
        <f>F94*3</f>
        <v>1899.78</v>
      </c>
      <c r="H94" s="21">
        <f t="shared" ref="H94:H105" si="24">D94+F94</f>
        <v>1683.26</v>
      </c>
      <c r="I94" s="14">
        <f t="shared" si="23"/>
        <v>5049.78</v>
      </c>
      <c r="J94" s="21">
        <f>SUM(I94:I97)</f>
        <v>16832.6</v>
      </c>
      <c r="K94" s="39"/>
    </row>
    <row r="95" s="1" customFormat="1" ht="20" customHeight="1" spans="1:11">
      <c r="A95" s="19">
        <v>94</v>
      </c>
      <c r="B95" s="41"/>
      <c r="C95" s="24" t="s">
        <v>123</v>
      </c>
      <c r="D95" s="30">
        <v>1050</v>
      </c>
      <c r="E95" s="30">
        <v>1050</v>
      </c>
      <c r="F95" s="21">
        <v>633.26</v>
      </c>
      <c r="G95" s="21">
        <v>633.26</v>
      </c>
      <c r="H95" s="21">
        <f t="shared" si="24"/>
        <v>1683.26</v>
      </c>
      <c r="I95" s="14">
        <f t="shared" ref="I95:I100" si="25">E95+G95</f>
        <v>1683.26</v>
      </c>
      <c r="J95" s="21"/>
      <c r="K95" s="39"/>
    </row>
    <row r="96" s="1" customFormat="1" ht="20" customHeight="1" spans="1:11">
      <c r="A96" s="19">
        <v>95</v>
      </c>
      <c r="B96" s="41"/>
      <c r="C96" s="44" t="s">
        <v>124</v>
      </c>
      <c r="D96" s="30">
        <v>1050</v>
      </c>
      <c r="E96" s="30">
        <v>3150</v>
      </c>
      <c r="F96" s="21">
        <v>633.26</v>
      </c>
      <c r="G96" s="21">
        <f>F96*3</f>
        <v>1899.78</v>
      </c>
      <c r="H96" s="21">
        <f t="shared" si="24"/>
        <v>1683.26</v>
      </c>
      <c r="I96" s="14">
        <f t="shared" si="25"/>
        <v>5049.78</v>
      </c>
      <c r="J96" s="21"/>
      <c r="K96" s="39"/>
    </row>
    <row r="97" s="1" customFormat="1" ht="20" customHeight="1" spans="1:11">
      <c r="A97" s="19">
        <v>96</v>
      </c>
      <c r="B97" s="41"/>
      <c r="C97" s="44" t="s">
        <v>125</v>
      </c>
      <c r="D97" s="30">
        <v>1050</v>
      </c>
      <c r="E97" s="30">
        <v>3150</v>
      </c>
      <c r="F97" s="21">
        <v>633.26</v>
      </c>
      <c r="G97" s="21">
        <f>F97*3</f>
        <v>1899.78</v>
      </c>
      <c r="H97" s="21">
        <f t="shared" si="24"/>
        <v>1683.26</v>
      </c>
      <c r="I97" s="14">
        <f t="shared" si="25"/>
        <v>5049.78</v>
      </c>
      <c r="J97" s="21"/>
      <c r="K97" s="39"/>
    </row>
    <row r="98" s="1" customFormat="1" ht="20" customHeight="1" spans="1:11">
      <c r="A98" s="19">
        <v>97</v>
      </c>
      <c r="B98" s="36" t="s">
        <v>126</v>
      </c>
      <c r="C98" s="20" t="s">
        <v>127</v>
      </c>
      <c r="D98" s="21">
        <v>1050</v>
      </c>
      <c r="E98" s="21">
        <v>3150</v>
      </c>
      <c r="F98" s="21">
        <v>633.26</v>
      </c>
      <c r="G98" s="21">
        <f>F98*3</f>
        <v>1899.78</v>
      </c>
      <c r="H98" s="21">
        <f t="shared" si="24"/>
        <v>1683.26</v>
      </c>
      <c r="I98" s="20">
        <f t="shared" si="25"/>
        <v>5049.78</v>
      </c>
      <c r="J98" s="21">
        <f>SUM(I98:I100)</f>
        <v>15149.34</v>
      </c>
      <c r="K98" s="39"/>
    </row>
    <row r="99" s="1" customFormat="1" ht="20" customHeight="1" spans="1:11">
      <c r="A99" s="19">
        <v>98</v>
      </c>
      <c r="B99" s="41"/>
      <c r="C99" s="42" t="s">
        <v>128</v>
      </c>
      <c r="D99" s="21">
        <v>1050</v>
      </c>
      <c r="E99" s="21">
        <v>3150</v>
      </c>
      <c r="F99" s="21">
        <v>633.26</v>
      </c>
      <c r="G99" s="21">
        <f>F99*3</f>
        <v>1899.78</v>
      </c>
      <c r="H99" s="21">
        <f t="shared" si="24"/>
        <v>1683.26</v>
      </c>
      <c r="I99" s="20">
        <f t="shared" si="25"/>
        <v>5049.78</v>
      </c>
      <c r="J99" s="21"/>
      <c r="K99" s="39"/>
    </row>
    <row r="100" s="1" customFormat="1" ht="20" customHeight="1" spans="1:11">
      <c r="A100" s="19">
        <v>99</v>
      </c>
      <c r="B100" s="41"/>
      <c r="C100" s="43" t="s">
        <v>129</v>
      </c>
      <c r="D100" s="21">
        <v>1050</v>
      </c>
      <c r="E100" s="21">
        <v>3150</v>
      </c>
      <c r="F100" s="21">
        <v>633.26</v>
      </c>
      <c r="G100" s="21">
        <f>F100*3</f>
        <v>1899.78</v>
      </c>
      <c r="H100" s="21">
        <f t="shared" si="24"/>
        <v>1683.26</v>
      </c>
      <c r="I100" s="20">
        <f t="shared" si="25"/>
        <v>5049.78</v>
      </c>
      <c r="J100" s="21"/>
      <c r="K100" s="39"/>
    </row>
    <row r="101" s="1" customFormat="1" ht="20" customHeight="1" spans="1:11">
      <c r="A101" s="19">
        <v>100</v>
      </c>
      <c r="B101" s="33" t="s">
        <v>130</v>
      </c>
      <c r="C101" s="20" t="s">
        <v>131</v>
      </c>
      <c r="D101" s="30">
        <v>1050</v>
      </c>
      <c r="E101" s="30">
        <v>2100</v>
      </c>
      <c r="F101" s="21">
        <v>952.39</v>
      </c>
      <c r="G101" s="21">
        <v>1904.78</v>
      </c>
      <c r="H101" s="21">
        <f t="shared" si="24"/>
        <v>2002.39</v>
      </c>
      <c r="I101" s="21">
        <f t="shared" ref="I101:I108" si="26">E101+G101</f>
        <v>4004.78</v>
      </c>
      <c r="J101" s="21">
        <f>SUM(I101:I107)</f>
        <v>39128.36</v>
      </c>
      <c r="K101" s="39"/>
    </row>
    <row r="102" s="1" customFormat="1" ht="20" customHeight="1" spans="1:11">
      <c r="A102" s="19">
        <v>101</v>
      </c>
      <c r="B102" s="35"/>
      <c r="C102" s="20" t="s">
        <v>132</v>
      </c>
      <c r="D102" s="30">
        <v>1050</v>
      </c>
      <c r="E102" s="30">
        <v>3150</v>
      </c>
      <c r="F102" s="21">
        <v>645.91</v>
      </c>
      <c r="G102" s="21">
        <f t="shared" ref="G102:G108" si="27">F102*3</f>
        <v>1937.73</v>
      </c>
      <c r="H102" s="21">
        <f t="shared" ref="H102:H108" si="28">D102+F102</f>
        <v>1695.91</v>
      </c>
      <c r="I102" s="21">
        <f t="shared" si="26"/>
        <v>5087.73</v>
      </c>
      <c r="J102" s="21"/>
      <c r="K102" s="39"/>
    </row>
    <row r="103" s="1" customFormat="1" ht="20" customHeight="1" spans="1:11">
      <c r="A103" s="19">
        <v>102</v>
      </c>
      <c r="B103" s="35"/>
      <c r="C103" s="20" t="s">
        <v>133</v>
      </c>
      <c r="D103" s="30">
        <v>1050</v>
      </c>
      <c r="E103" s="30">
        <v>3150</v>
      </c>
      <c r="F103" s="21">
        <v>952.39</v>
      </c>
      <c r="G103" s="21">
        <f t="shared" si="27"/>
        <v>2857.17</v>
      </c>
      <c r="H103" s="21">
        <f t="shared" si="28"/>
        <v>2002.39</v>
      </c>
      <c r="I103" s="21">
        <f t="shared" si="26"/>
        <v>6007.17</v>
      </c>
      <c r="J103" s="21"/>
      <c r="K103" s="39"/>
    </row>
    <row r="104" s="1" customFormat="1" ht="20" customHeight="1" spans="1:11">
      <c r="A104" s="19">
        <v>103</v>
      </c>
      <c r="B104" s="35"/>
      <c r="C104" s="24" t="s">
        <v>134</v>
      </c>
      <c r="D104" s="30">
        <v>1050</v>
      </c>
      <c r="E104" s="30">
        <v>3150</v>
      </c>
      <c r="F104" s="21">
        <v>952.39</v>
      </c>
      <c r="G104" s="21">
        <f t="shared" si="27"/>
        <v>2857.17</v>
      </c>
      <c r="H104" s="21">
        <f t="shared" si="28"/>
        <v>2002.39</v>
      </c>
      <c r="I104" s="21">
        <f t="shared" si="26"/>
        <v>6007.17</v>
      </c>
      <c r="J104" s="21"/>
      <c r="K104" s="39"/>
    </row>
    <row r="105" s="1" customFormat="1" ht="20" customHeight="1" spans="1:11">
      <c r="A105" s="19">
        <v>104</v>
      </c>
      <c r="B105" s="35"/>
      <c r="C105" s="24" t="s">
        <v>135</v>
      </c>
      <c r="D105" s="30">
        <v>1050</v>
      </c>
      <c r="E105" s="30">
        <v>3150</v>
      </c>
      <c r="F105" s="21">
        <v>952.39</v>
      </c>
      <c r="G105" s="21">
        <f t="shared" si="27"/>
        <v>2857.17</v>
      </c>
      <c r="H105" s="21">
        <f t="shared" si="28"/>
        <v>2002.39</v>
      </c>
      <c r="I105" s="21">
        <f t="shared" si="26"/>
        <v>6007.17</v>
      </c>
      <c r="J105" s="21"/>
      <c r="K105" s="39"/>
    </row>
    <row r="106" s="1" customFormat="1" ht="20" customHeight="1" spans="1:11">
      <c r="A106" s="19">
        <v>105</v>
      </c>
      <c r="B106" s="35"/>
      <c r="C106" s="24" t="s">
        <v>17</v>
      </c>
      <c r="D106" s="30">
        <v>1050</v>
      </c>
      <c r="E106" s="30">
        <v>3150</v>
      </c>
      <c r="F106" s="21">
        <v>952.39</v>
      </c>
      <c r="G106" s="21">
        <f t="shared" si="27"/>
        <v>2857.17</v>
      </c>
      <c r="H106" s="21">
        <f t="shared" si="28"/>
        <v>2002.39</v>
      </c>
      <c r="I106" s="21">
        <f t="shared" si="26"/>
        <v>6007.17</v>
      </c>
      <c r="J106" s="21"/>
      <c r="K106" s="39"/>
    </row>
    <row r="107" s="1" customFormat="1" ht="20" customHeight="1" spans="1:11">
      <c r="A107" s="19">
        <v>106</v>
      </c>
      <c r="B107" s="35"/>
      <c r="C107" s="24" t="s">
        <v>136</v>
      </c>
      <c r="D107" s="30">
        <v>1050</v>
      </c>
      <c r="E107" s="30">
        <v>3150</v>
      </c>
      <c r="F107" s="21">
        <v>952.39</v>
      </c>
      <c r="G107" s="21">
        <f t="shared" si="27"/>
        <v>2857.17</v>
      </c>
      <c r="H107" s="21">
        <f t="shared" si="28"/>
        <v>2002.39</v>
      </c>
      <c r="I107" s="21">
        <f t="shared" si="26"/>
        <v>6007.17</v>
      </c>
      <c r="J107" s="21"/>
      <c r="K107" s="39"/>
    </row>
    <row r="108" s="1" customFormat="1" ht="20" customHeight="1" spans="1:11">
      <c r="A108" s="19">
        <v>107</v>
      </c>
      <c r="B108" s="36" t="s">
        <v>137</v>
      </c>
      <c r="C108" s="20" t="s">
        <v>138</v>
      </c>
      <c r="D108" s="30">
        <v>1050</v>
      </c>
      <c r="E108" s="30">
        <v>3150</v>
      </c>
      <c r="F108" s="21">
        <v>952.39</v>
      </c>
      <c r="G108" s="21">
        <f t="shared" si="27"/>
        <v>2857.17</v>
      </c>
      <c r="H108" s="21">
        <f t="shared" si="28"/>
        <v>2002.39</v>
      </c>
      <c r="I108" s="20">
        <f t="shared" si="26"/>
        <v>6007.17</v>
      </c>
      <c r="J108" s="21">
        <f>SUM(I108:I113)</f>
        <v>32365.26</v>
      </c>
      <c r="K108" s="39"/>
    </row>
    <row r="109" s="1" customFormat="1" ht="20" customHeight="1" spans="1:11">
      <c r="A109" s="19">
        <v>108</v>
      </c>
      <c r="B109" s="41"/>
      <c r="C109" s="20" t="s">
        <v>139</v>
      </c>
      <c r="D109" s="30">
        <v>1050</v>
      </c>
      <c r="E109" s="30">
        <v>3150</v>
      </c>
      <c r="F109" s="21">
        <v>645.91</v>
      </c>
      <c r="G109" s="21">
        <f t="shared" ref="G109:G118" si="29">F109*3</f>
        <v>1937.73</v>
      </c>
      <c r="H109" s="21">
        <f t="shared" ref="H109:H118" si="30">D109+F109</f>
        <v>1695.91</v>
      </c>
      <c r="I109" s="20">
        <f t="shared" ref="I109:I130" si="31">E109+G109</f>
        <v>5087.73</v>
      </c>
      <c r="J109" s="21"/>
      <c r="K109" s="39"/>
    </row>
    <row r="110" s="1" customFormat="1" ht="20" customHeight="1" spans="1:11">
      <c r="A110" s="19">
        <v>109</v>
      </c>
      <c r="B110" s="41"/>
      <c r="C110" s="20" t="s">
        <v>140</v>
      </c>
      <c r="D110" s="30">
        <v>1050</v>
      </c>
      <c r="E110" s="30">
        <v>3150</v>
      </c>
      <c r="F110" s="21">
        <v>952.39</v>
      </c>
      <c r="G110" s="21">
        <f t="shared" si="29"/>
        <v>2857.17</v>
      </c>
      <c r="H110" s="21">
        <f t="shared" si="30"/>
        <v>2002.39</v>
      </c>
      <c r="I110" s="20">
        <f t="shared" si="31"/>
        <v>6007.17</v>
      </c>
      <c r="J110" s="21"/>
      <c r="K110" s="39"/>
    </row>
    <row r="111" s="1" customFormat="1" ht="20" customHeight="1" spans="1:11">
      <c r="A111" s="19">
        <v>110</v>
      </c>
      <c r="B111" s="41"/>
      <c r="C111" s="23" t="s">
        <v>141</v>
      </c>
      <c r="D111" s="30">
        <v>1050</v>
      </c>
      <c r="E111" s="30">
        <v>3150</v>
      </c>
      <c r="F111" s="21">
        <v>645.91</v>
      </c>
      <c r="G111" s="21">
        <f t="shared" si="29"/>
        <v>1937.73</v>
      </c>
      <c r="H111" s="21">
        <f t="shared" si="30"/>
        <v>1695.91</v>
      </c>
      <c r="I111" s="20">
        <f t="shared" si="31"/>
        <v>5087.73</v>
      </c>
      <c r="J111" s="21"/>
      <c r="K111" s="39"/>
    </row>
    <row r="112" s="1" customFormat="1" ht="20" customHeight="1" spans="1:11">
      <c r="A112" s="19">
        <v>111</v>
      </c>
      <c r="B112" s="41"/>
      <c r="C112" s="23" t="s">
        <v>142</v>
      </c>
      <c r="D112" s="30">
        <v>1050</v>
      </c>
      <c r="E112" s="30">
        <v>3150</v>
      </c>
      <c r="F112" s="21">
        <v>645.91</v>
      </c>
      <c r="G112" s="21">
        <f t="shared" si="29"/>
        <v>1937.73</v>
      </c>
      <c r="H112" s="21">
        <f t="shared" si="30"/>
        <v>1695.91</v>
      </c>
      <c r="I112" s="20">
        <f t="shared" si="31"/>
        <v>5087.73</v>
      </c>
      <c r="J112" s="21"/>
      <c r="K112" s="39"/>
    </row>
    <row r="113" s="1" customFormat="1" ht="20" customHeight="1" spans="1:11">
      <c r="A113" s="19">
        <v>112</v>
      </c>
      <c r="B113" s="45"/>
      <c r="C113" s="23" t="s">
        <v>143</v>
      </c>
      <c r="D113" s="30">
        <v>1050</v>
      </c>
      <c r="E113" s="30">
        <v>3150</v>
      </c>
      <c r="F113" s="21">
        <v>645.91</v>
      </c>
      <c r="G113" s="21">
        <f t="shared" si="29"/>
        <v>1937.73</v>
      </c>
      <c r="H113" s="21">
        <f t="shared" si="30"/>
        <v>1695.91</v>
      </c>
      <c r="I113" s="20">
        <f t="shared" si="31"/>
        <v>5087.73</v>
      </c>
      <c r="J113" s="21"/>
      <c r="K113" s="39"/>
    </row>
    <row r="114" s="1" customFormat="1" ht="20" customHeight="1" spans="1:11">
      <c r="A114" s="19">
        <v>113</v>
      </c>
      <c r="B114" s="36" t="s">
        <v>144</v>
      </c>
      <c r="C114" s="20" t="s">
        <v>145</v>
      </c>
      <c r="D114" s="30">
        <v>1050</v>
      </c>
      <c r="E114" s="30">
        <v>3150</v>
      </c>
      <c r="F114" s="21">
        <v>933.74</v>
      </c>
      <c r="G114" s="21">
        <f t="shared" si="29"/>
        <v>2801.22</v>
      </c>
      <c r="H114" s="21">
        <f t="shared" si="30"/>
        <v>1983.74</v>
      </c>
      <c r="I114" s="20">
        <f t="shared" si="31"/>
        <v>5951.22</v>
      </c>
      <c r="J114" s="21">
        <f>SUM(I114:I118)</f>
        <v>25488.14</v>
      </c>
      <c r="K114" s="39"/>
    </row>
    <row r="115" s="1" customFormat="1" ht="20" customHeight="1" spans="1:11">
      <c r="A115" s="19">
        <v>114</v>
      </c>
      <c r="B115" s="41"/>
      <c r="C115" s="20" t="s">
        <v>146</v>
      </c>
      <c r="D115" s="30">
        <v>1050</v>
      </c>
      <c r="E115" s="30">
        <v>3150</v>
      </c>
      <c r="F115" s="21">
        <v>933.74</v>
      </c>
      <c r="G115" s="21">
        <f t="shared" si="29"/>
        <v>2801.22</v>
      </c>
      <c r="H115" s="21">
        <f t="shared" si="30"/>
        <v>1983.74</v>
      </c>
      <c r="I115" s="20">
        <f t="shared" si="31"/>
        <v>5951.22</v>
      </c>
      <c r="J115" s="21"/>
      <c r="K115" s="39"/>
    </row>
    <row r="116" s="1" customFormat="1" ht="20" customHeight="1" spans="1:11">
      <c r="A116" s="19">
        <v>115</v>
      </c>
      <c r="B116" s="41"/>
      <c r="C116" s="20" t="s">
        <v>147</v>
      </c>
      <c r="D116" s="30">
        <v>1050</v>
      </c>
      <c r="E116" s="30">
        <v>3150</v>
      </c>
      <c r="F116" s="21">
        <v>933.74</v>
      </c>
      <c r="G116" s="21">
        <f t="shared" si="29"/>
        <v>2801.22</v>
      </c>
      <c r="H116" s="21">
        <f t="shared" si="30"/>
        <v>1983.74</v>
      </c>
      <c r="I116" s="20">
        <f t="shared" si="31"/>
        <v>5951.22</v>
      </c>
      <c r="J116" s="21"/>
      <c r="K116" s="39"/>
    </row>
    <row r="117" s="1" customFormat="1" ht="20" customHeight="1" spans="1:11">
      <c r="A117" s="19">
        <v>116</v>
      </c>
      <c r="B117" s="41"/>
      <c r="C117" s="20" t="s">
        <v>148</v>
      </c>
      <c r="D117" s="30">
        <v>1050</v>
      </c>
      <c r="E117" s="30">
        <v>3150</v>
      </c>
      <c r="F117" s="21">
        <v>933.74</v>
      </c>
      <c r="G117" s="21">
        <f t="shared" si="29"/>
        <v>2801.22</v>
      </c>
      <c r="H117" s="21">
        <f t="shared" si="30"/>
        <v>1983.74</v>
      </c>
      <c r="I117" s="20">
        <f t="shared" si="31"/>
        <v>5951.22</v>
      </c>
      <c r="J117" s="21"/>
      <c r="K117" s="39"/>
    </row>
    <row r="118" s="1" customFormat="1" ht="20" customHeight="1" spans="1:11">
      <c r="A118" s="19">
        <v>117</v>
      </c>
      <c r="B118" s="45"/>
      <c r="C118" s="42" t="s">
        <v>149</v>
      </c>
      <c r="D118" s="30">
        <v>1050</v>
      </c>
      <c r="E118" s="30">
        <f>D118*1</f>
        <v>1050</v>
      </c>
      <c r="F118" s="21">
        <v>633.26</v>
      </c>
      <c r="G118" s="21">
        <f>F118*1</f>
        <v>633.26</v>
      </c>
      <c r="H118" s="21">
        <f t="shared" si="30"/>
        <v>1683.26</v>
      </c>
      <c r="I118" s="20">
        <f t="shared" si="31"/>
        <v>1683.26</v>
      </c>
      <c r="J118" s="21"/>
      <c r="K118" s="39"/>
    </row>
    <row r="119" s="1" customFormat="1" ht="20" customHeight="1" spans="1:11">
      <c r="A119" s="19">
        <v>118</v>
      </c>
      <c r="B119" s="47" t="s">
        <v>150</v>
      </c>
      <c r="C119" s="23" t="s">
        <v>151</v>
      </c>
      <c r="D119" s="30">
        <v>1050</v>
      </c>
      <c r="E119" s="30">
        <v>3150</v>
      </c>
      <c r="F119" s="30">
        <v>645.91</v>
      </c>
      <c r="G119" s="21">
        <f>F119*3</f>
        <v>1937.73</v>
      </c>
      <c r="H119" s="30">
        <v>1604.85</v>
      </c>
      <c r="I119" s="21">
        <f t="shared" si="31"/>
        <v>5087.73</v>
      </c>
      <c r="J119" s="21">
        <f>I119</f>
        <v>5087.73</v>
      </c>
      <c r="K119" s="39"/>
    </row>
    <row r="120" s="1" customFormat="1" ht="20" customHeight="1" spans="1:11">
      <c r="A120" s="19">
        <v>119</v>
      </c>
      <c r="B120" s="19" t="s">
        <v>152</v>
      </c>
      <c r="C120" s="20" t="s">
        <v>153</v>
      </c>
      <c r="D120" s="21">
        <v>1050</v>
      </c>
      <c r="E120" s="21">
        <v>2100</v>
      </c>
      <c r="F120" s="21">
        <v>633.26</v>
      </c>
      <c r="G120" s="21">
        <v>1266.52</v>
      </c>
      <c r="H120" s="21">
        <f>F120+D120</f>
        <v>1683.26</v>
      </c>
      <c r="I120" s="30">
        <f t="shared" si="31"/>
        <v>3366.52</v>
      </c>
      <c r="J120" s="21">
        <f>I120</f>
        <v>3366.52</v>
      </c>
      <c r="K120" s="39"/>
    </row>
    <row r="121" s="1" customFormat="1" ht="20" customHeight="1" spans="1:11">
      <c r="A121" s="19">
        <v>120</v>
      </c>
      <c r="B121" s="47" t="s">
        <v>154</v>
      </c>
      <c r="C121" s="20" t="s">
        <v>155</v>
      </c>
      <c r="D121" s="21">
        <v>1050</v>
      </c>
      <c r="E121" s="21">
        <v>3150</v>
      </c>
      <c r="F121" s="21">
        <v>639.27</v>
      </c>
      <c r="G121" s="21">
        <f t="shared" ref="G120:G130" si="32">F121*3</f>
        <v>1917.81</v>
      </c>
      <c r="H121" s="21">
        <f>D121+F121</f>
        <v>1689.27</v>
      </c>
      <c r="I121" s="30">
        <f t="shared" si="31"/>
        <v>5067.81</v>
      </c>
      <c r="J121" s="21">
        <f>I121</f>
        <v>5067.81</v>
      </c>
      <c r="K121" s="39"/>
    </row>
    <row r="122" s="1" customFormat="1" ht="20" customHeight="1" spans="1:11">
      <c r="A122" s="19">
        <v>121</v>
      </c>
      <c r="B122" s="33" t="s">
        <v>156</v>
      </c>
      <c r="C122" s="20" t="s">
        <v>157</v>
      </c>
      <c r="D122" s="30">
        <v>1050</v>
      </c>
      <c r="E122" s="30">
        <v>3150</v>
      </c>
      <c r="F122" s="21">
        <v>633.26</v>
      </c>
      <c r="G122" s="21">
        <f t="shared" si="32"/>
        <v>1899.78</v>
      </c>
      <c r="H122" s="21">
        <f>D122+F122</f>
        <v>1683.26</v>
      </c>
      <c r="I122" s="30">
        <f t="shared" si="31"/>
        <v>5049.78</v>
      </c>
      <c r="J122" s="21">
        <f>SUM(I122:I124)</f>
        <v>12684.26</v>
      </c>
      <c r="K122" s="39"/>
    </row>
    <row r="123" s="1" customFormat="1" ht="20" customHeight="1" spans="1:11">
      <c r="A123" s="19">
        <v>122</v>
      </c>
      <c r="B123" s="35"/>
      <c r="C123" s="20" t="s">
        <v>158</v>
      </c>
      <c r="D123" s="30">
        <v>1050</v>
      </c>
      <c r="E123" s="30">
        <v>1050</v>
      </c>
      <c r="F123" s="21">
        <v>633.26</v>
      </c>
      <c r="G123" s="21">
        <v>633.26</v>
      </c>
      <c r="H123" s="21">
        <f>D123+F123</f>
        <v>1683.26</v>
      </c>
      <c r="I123" s="30">
        <f t="shared" si="31"/>
        <v>1683.26</v>
      </c>
      <c r="J123" s="21"/>
      <c r="K123" s="39"/>
    </row>
    <row r="124" s="1" customFormat="1" ht="20" customHeight="1" spans="1:11">
      <c r="A124" s="19">
        <v>123</v>
      </c>
      <c r="B124" s="34"/>
      <c r="C124" s="24" t="s">
        <v>159</v>
      </c>
      <c r="D124" s="30">
        <v>1050</v>
      </c>
      <c r="E124" s="30">
        <v>3150</v>
      </c>
      <c r="F124" s="21">
        <v>933.74</v>
      </c>
      <c r="G124" s="21">
        <f t="shared" si="32"/>
        <v>2801.22</v>
      </c>
      <c r="H124" s="21">
        <v>1604.85</v>
      </c>
      <c r="I124" s="30">
        <f t="shared" si="31"/>
        <v>5951.22</v>
      </c>
      <c r="J124" s="21"/>
      <c r="K124" s="39"/>
    </row>
    <row r="125" s="1" customFormat="1" ht="20" customHeight="1" spans="1:11">
      <c r="A125" s="19">
        <v>124</v>
      </c>
      <c r="B125" s="33" t="s">
        <v>160</v>
      </c>
      <c r="C125" s="42" t="s">
        <v>161</v>
      </c>
      <c r="D125" s="30">
        <v>1050</v>
      </c>
      <c r="E125" s="30">
        <v>3150</v>
      </c>
      <c r="F125" s="21">
        <v>952.39</v>
      </c>
      <c r="G125" s="21">
        <f t="shared" si="32"/>
        <v>2857.17</v>
      </c>
      <c r="H125" s="21">
        <f>D125+F125</f>
        <v>2002.39</v>
      </c>
      <c r="I125" s="30">
        <f t="shared" si="31"/>
        <v>6007.17</v>
      </c>
      <c r="J125" s="21">
        <f>SUM(I125:I126)</f>
        <v>11094.9</v>
      </c>
      <c r="K125" s="39"/>
    </row>
    <row r="126" s="1" customFormat="1" ht="20" customHeight="1" spans="1:11">
      <c r="A126" s="19">
        <v>125</v>
      </c>
      <c r="B126" s="34"/>
      <c r="C126" s="23" t="s">
        <v>162</v>
      </c>
      <c r="D126" s="21">
        <v>1050</v>
      </c>
      <c r="E126" s="21">
        <v>3150</v>
      </c>
      <c r="F126" s="21">
        <v>645.91</v>
      </c>
      <c r="G126" s="21">
        <f t="shared" si="32"/>
        <v>1937.73</v>
      </c>
      <c r="H126" s="21">
        <f>F126+D126</f>
        <v>1695.91</v>
      </c>
      <c r="I126" s="30">
        <f t="shared" si="31"/>
        <v>5087.73</v>
      </c>
      <c r="J126" s="21"/>
      <c r="K126" s="39"/>
    </row>
    <row r="127" s="1" customFormat="1" ht="20" customHeight="1" spans="1:11">
      <c r="A127" s="19">
        <v>126</v>
      </c>
      <c r="B127" s="34" t="s">
        <v>163</v>
      </c>
      <c r="C127" s="23" t="s">
        <v>164</v>
      </c>
      <c r="D127" s="30">
        <v>1050</v>
      </c>
      <c r="E127" s="30">
        <v>3150</v>
      </c>
      <c r="F127" s="21">
        <v>645.91</v>
      </c>
      <c r="G127" s="21">
        <f t="shared" si="32"/>
        <v>1937.73</v>
      </c>
      <c r="H127" s="21">
        <f>D127+F127</f>
        <v>1695.91</v>
      </c>
      <c r="I127" s="30">
        <f t="shared" si="31"/>
        <v>5087.73</v>
      </c>
      <c r="J127" s="21">
        <f>I127</f>
        <v>5087.73</v>
      </c>
      <c r="K127" s="39"/>
    </row>
    <row r="128" s="1" customFormat="1" ht="20" customHeight="1" spans="1:11">
      <c r="A128" s="19">
        <v>127</v>
      </c>
      <c r="B128" s="33" t="s">
        <v>165</v>
      </c>
      <c r="C128" s="23" t="s">
        <v>166</v>
      </c>
      <c r="D128" s="30">
        <v>1050</v>
      </c>
      <c r="E128" s="30">
        <v>3150</v>
      </c>
      <c r="F128" s="21">
        <v>645.91</v>
      </c>
      <c r="G128" s="21">
        <f t="shared" si="32"/>
        <v>1937.73</v>
      </c>
      <c r="H128" s="21">
        <f>D128+F128</f>
        <v>1695.91</v>
      </c>
      <c r="I128" s="30">
        <f t="shared" si="31"/>
        <v>5087.73</v>
      </c>
      <c r="J128" s="21">
        <f>SUM(I128:I130)</f>
        <v>15263.19</v>
      </c>
      <c r="K128" s="39"/>
    </row>
    <row r="129" s="1" customFormat="1" ht="20" customHeight="1" spans="1:11">
      <c r="A129" s="19">
        <v>128</v>
      </c>
      <c r="B129" s="35"/>
      <c r="C129" s="24" t="s">
        <v>167</v>
      </c>
      <c r="D129" s="30">
        <v>1050</v>
      </c>
      <c r="E129" s="30">
        <v>3150</v>
      </c>
      <c r="F129" s="21">
        <v>645.91</v>
      </c>
      <c r="G129" s="21">
        <f t="shared" si="32"/>
        <v>1937.73</v>
      </c>
      <c r="H129" s="21">
        <f>D129+F129</f>
        <v>1695.91</v>
      </c>
      <c r="I129" s="30">
        <f t="shared" si="31"/>
        <v>5087.73</v>
      </c>
      <c r="J129" s="21"/>
      <c r="K129" s="39"/>
    </row>
    <row r="130" s="1" customFormat="1" ht="20" customHeight="1" spans="1:11">
      <c r="A130" s="19">
        <v>129</v>
      </c>
      <c r="B130" s="34"/>
      <c r="C130" s="24" t="s">
        <v>168</v>
      </c>
      <c r="D130" s="30">
        <v>1050</v>
      </c>
      <c r="E130" s="30">
        <v>3150</v>
      </c>
      <c r="F130" s="21">
        <v>645.91</v>
      </c>
      <c r="G130" s="21">
        <f t="shared" si="32"/>
        <v>1937.73</v>
      </c>
      <c r="H130" s="21">
        <f>D130+F130</f>
        <v>1695.91</v>
      </c>
      <c r="I130" s="30">
        <f t="shared" si="31"/>
        <v>5087.73</v>
      </c>
      <c r="J130" s="21"/>
      <c r="K130" s="39"/>
    </row>
    <row r="131" s="1" customFormat="1" ht="20" customHeight="1" spans="1:11">
      <c r="A131" s="19">
        <v>130</v>
      </c>
      <c r="B131" s="35" t="s">
        <v>169</v>
      </c>
      <c r="C131" s="20" t="s">
        <v>170</v>
      </c>
      <c r="D131" s="21">
        <v>1050</v>
      </c>
      <c r="E131" s="21">
        <v>3150</v>
      </c>
      <c r="F131" s="21">
        <v>652.04</v>
      </c>
      <c r="G131" s="21">
        <f t="shared" ref="G131:G138" si="33">F131*3</f>
        <v>1956.12</v>
      </c>
      <c r="H131" s="21">
        <f t="shared" ref="H131:H138" si="34">D131+F131</f>
        <v>1702.04</v>
      </c>
      <c r="I131" s="30">
        <f t="shared" ref="I131:I141" si="35">E131+G131</f>
        <v>5106.12</v>
      </c>
      <c r="J131" s="21">
        <f>SUM(I131:I142)</f>
        <v>60236.76</v>
      </c>
      <c r="K131" s="39"/>
    </row>
    <row r="132" s="1" customFormat="1" ht="20" customHeight="1" spans="1:11">
      <c r="A132" s="19">
        <v>131</v>
      </c>
      <c r="B132" s="35"/>
      <c r="C132" s="23" t="s">
        <v>171</v>
      </c>
      <c r="D132" s="21">
        <v>1050</v>
      </c>
      <c r="E132" s="21">
        <v>3150</v>
      </c>
      <c r="F132" s="21">
        <v>652.04</v>
      </c>
      <c r="G132" s="21">
        <f t="shared" si="33"/>
        <v>1956.12</v>
      </c>
      <c r="H132" s="21">
        <f t="shared" si="34"/>
        <v>1702.04</v>
      </c>
      <c r="I132" s="30">
        <f t="shared" si="35"/>
        <v>5106.12</v>
      </c>
      <c r="J132" s="21"/>
      <c r="K132" s="39"/>
    </row>
    <row r="133" s="1" customFormat="1" ht="20" customHeight="1" spans="1:11">
      <c r="A133" s="19">
        <v>132</v>
      </c>
      <c r="B133" s="35"/>
      <c r="C133" s="24" t="s">
        <v>172</v>
      </c>
      <c r="D133" s="21">
        <v>1050</v>
      </c>
      <c r="E133" s="21">
        <v>3150</v>
      </c>
      <c r="F133" s="21">
        <v>652.04</v>
      </c>
      <c r="G133" s="21">
        <f t="shared" si="33"/>
        <v>1956.12</v>
      </c>
      <c r="H133" s="21">
        <f t="shared" si="34"/>
        <v>1702.04</v>
      </c>
      <c r="I133" s="30">
        <f t="shared" si="35"/>
        <v>5106.12</v>
      </c>
      <c r="J133" s="21"/>
      <c r="K133" s="39"/>
    </row>
    <row r="134" s="1" customFormat="1" ht="20" customHeight="1" spans="1:11">
      <c r="A134" s="19">
        <v>133</v>
      </c>
      <c r="B134" s="35"/>
      <c r="C134" s="24" t="s">
        <v>173</v>
      </c>
      <c r="D134" s="21">
        <v>1050</v>
      </c>
      <c r="E134" s="21">
        <v>3150</v>
      </c>
      <c r="F134" s="21">
        <v>958.52</v>
      </c>
      <c r="G134" s="21">
        <f t="shared" si="33"/>
        <v>2875.56</v>
      </c>
      <c r="H134" s="21">
        <f t="shared" si="34"/>
        <v>2008.52</v>
      </c>
      <c r="I134" s="30">
        <f t="shared" si="35"/>
        <v>6025.56</v>
      </c>
      <c r="J134" s="21"/>
      <c r="K134" s="39"/>
    </row>
    <row r="135" s="1" customFormat="1" ht="20" customHeight="1" spans="1:11">
      <c r="A135" s="19">
        <v>134</v>
      </c>
      <c r="B135" s="35"/>
      <c r="C135" s="24" t="s">
        <v>174</v>
      </c>
      <c r="D135" s="21">
        <v>1050</v>
      </c>
      <c r="E135" s="21">
        <v>3150</v>
      </c>
      <c r="F135" s="21">
        <v>652.04</v>
      </c>
      <c r="G135" s="21">
        <f t="shared" si="33"/>
        <v>1956.12</v>
      </c>
      <c r="H135" s="21">
        <f t="shared" si="34"/>
        <v>1702.04</v>
      </c>
      <c r="I135" s="30">
        <f t="shared" si="35"/>
        <v>5106.12</v>
      </c>
      <c r="J135" s="21"/>
      <c r="K135" s="39"/>
    </row>
    <row r="136" s="1" customFormat="1" ht="20" customHeight="1" spans="1:11">
      <c r="A136" s="19">
        <v>135</v>
      </c>
      <c r="B136" s="35"/>
      <c r="C136" s="24" t="s">
        <v>175</v>
      </c>
      <c r="D136" s="21">
        <v>1050</v>
      </c>
      <c r="E136" s="21">
        <v>3150</v>
      </c>
      <c r="F136" s="21">
        <v>652.04</v>
      </c>
      <c r="G136" s="21">
        <f t="shared" si="33"/>
        <v>1956.12</v>
      </c>
      <c r="H136" s="21">
        <f t="shared" si="34"/>
        <v>1702.04</v>
      </c>
      <c r="I136" s="30">
        <f t="shared" si="35"/>
        <v>5106.12</v>
      </c>
      <c r="J136" s="21"/>
      <c r="K136" s="39"/>
    </row>
    <row r="137" s="1" customFormat="1" ht="20" customHeight="1" spans="1:11">
      <c r="A137" s="19">
        <v>136</v>
      </c>
      <c r="B137" s="35"/>
      <c r="C137" s="24" t="s">
        <v>176</v>
      </c>
      <c r="D137" s="21">
        <v>1050</v>
      </c>
      <c r="E137" s="21">
        <v>3150</v>
      </c>
      <c r="F137" s="21">
        <v>652.04</v>
      </c>
      <c r="G137" s="21">
        <f t="shared" si="33"/>
        <v>1956.12</v>
      </c>
      <c r="H137" s="21">
        <f t="shared" si="34"/>
        <v>1702.04</v>
      </c>
      <c r="I137" s="30">
        <f t="shared" si="35"/>
        <v>5106.12</v>
      </c>
      <c r="J137" s="21"/>
      <c r="K137" s="39"/>
    </row>
    <row r="138" s="1" customFormat="1" ht="20" customHeight="1" spans="1:11">
      <c r="A138" s="19">
        <v>137</v>
      </c>
      <c r="B138" s="35"/>
      <c r="C138" s="24" t="s">
        <v>177</v>
      </c>
      <c r="D138" s="21">
        <v>1050</v>
      </c>
      <c r="E138" s="21">
        <v>3150</v>
      </c>
      <c r="F138" s="21">
        <v>652.04</v>
      </c>
      <c r="G138" s="21">
        <f t="shared" si="33"/>
        <v>1956.12</v>
      </c>
      <c r="H138" s="21">
        <f t="shared" si="34"/>
        <v>1702.04</v>
      </c>
      <c r="I138" s="30">
        <f t="shared" si="35"/>
        <v>5106.12</v>
      </c>
      <c r="J138" s="21"/>
      <c r="K138" s="39"/>
    </row>
    <row r="139" s="1" customFormat="1" ht="20" customHeight="1" spans="1:11">
      <c r="A139" s="19">
        <v>138</v>
      </c>
      <c r="B139" s="35"/>
      <c r="C139" s="24" t="s">
        <v>178</v>
      </c>
      <c r="D139" s="21">
        <v>1050</v>
      </c>
      <c r="E139" s="21">
        <v>3150</v>
      </c>
      <c r="F139" s="21">
        <v>0</v>
      </c>
      <c r="G139" s="21">
        <v>0</v>
      </c>
      <c r="H139" s="21">
        <v>0</v>
      </c>
      <c r="I139" s="30">
        <f t="shared" si="35"/>
        <v>3150</v>
      </c>
      <c r="J139" s="21"/>
      <c r="K139" s="39"/>
    </row>
    <row r="140" s="1" customFormat="1" ht="20" customHeight="1" spans="1:11">
      <c r="A140" s="19">
        <v>139</v>
      </c>
      <c r="B140" s="35"/>
      <c r="C140" s="24" t="s">
        <v>179</v>
      </c>
      <c r="D140" s="21">
        <v>1050</v>
      </c>
      <c r="E140" s="21">
        <v>3150</v>
      </c>
      <c r="F140" s="21">
        <v>652.04</v>
      </c>
      <c r="G140" s="21">
        <f>F140*3</f>
        <v>1956.12</v>
      </c>
      <c r="H140" s="21">
        <f>D140+F140</f>
        <v>1702.04</v>
      </c>
      <c r="I140" s="30">
        <f t="shared" si="35"/>
        <v>5106.12</v>
      </c>
      <c r="J140" s="21"/>
      <c r="K140" s="39"/>
    </row>
    <row r="141" s="1" customFormat="1" ht="20" customHeight="1" spans="1:11">
      <c r="A141" s="19">
        <v>140</v>
      </c>
      <c r="B141" s="35"/>
      <c r="C141" s="24" t="s">
        <v>180</v>
      </c>
      <c r="D141" s="21">
        <v>1050</v>
      </c>
      <c r="E141" s="21">
        <v>3150</v>
      </c>
      <c r="F141" s="21">
        <v>652.04</v>
      </c>
      <c r="G141" s="21">
        <f>F141*3</f>
        <v>1956.12</v>
      </c>
      <c r="H141" s="21">
        <f>D141+F141</f>
        <v>1702.04</v>
      </c>
      <c r="I141" s="30">
        <f t="shared" si="35"/>
        <v>5106.12</v>
      </c>
      <c r="J141" s="21"/>
      <c r="K141" s="39"/>
    </row>
    <row r="142" s="1" customFormat="1" ht="20" customHeight="1" spans="1:11">
      <c r="A142" s="19">
        <v>141</v>
      </c>
      <c r="B142" s="35"/>
      <c r="C142" s="24" t="s">
        <v>181</v>
      </c>
      <c r="D142" s="21">
        <v>1050</v>
      </c>
      <c r="E142" s="21">
        <v>3150</v>
      </c>
      <c r="F142" s="21">
        <v>652.04</v>
      </c>
      <c r="G142" s="21">
        <f t="shared" ref="G142:G147" si="36">F142*3</f>
        <v>1956.12</v>
      </c>
      <c r="H142" s="21">
        <f t="shared" ref="H142:H147" si="37">D142+F142</f>
        <v>1702.04</v>
      </c>
      <c r="I142" s="30">
        <f t="shared" ref="I142:I147" si="38">E142+G142</f>
        <v>5106.12</v>
      </c>
      <c r="J142" s="21"/>
      <c r="K142" s="39"/>
    </row>
    <row r="143" s="1" customFormat="1" ht="20" customHeight="1" spans="1:11">
      <c r="A143" s="19">
        <v>142</v>
      </c>
      <c r="B143" s="33" t="s">
        <v>182</v>
      </c>
      <c r="C143" s="20" t="s">
        <v>183</v>
      </c>
      <c r="D143" s="30">
        <v>1050</v>
      </c>
      <c r="E143" s="30">
        <v>3150</v>
      </c>
      <c r="F143" s="21">
        <v>952.39</v>
      </c>
      <c r="G143" s="21">
        <f t="shared" si="36"/>
        <v>2857.17</v>
      </c>
      <c r="H143" s="21">
        <f t="shared" si="37"/>
        <v>2002.39</v>
      </c>
      <c r="I143" s="20">
        <f t="shared" si="38"/>
        <v>6007.17</v>
      </c>
      <c r="J143" s="20">
        <f>SUM(I143:I147)</f>
        <v>29116.41</v>
      </c>
      <c r="K143" s="39"/>
    </row>
    <row r="144" s="1" customFormat="1" ht="20" customHeight="1" spans="1:11">
      <c r="A144" s="19">
        <v>143</v>
      </c>
      <c r="B144" s="35"/>
      <c r="C144" s="20" t="s">
        <v>184</v>
      </c>
      <c r="D144" s="30">
        <v>1050</v>
      </c>
      <c r="E144" s="30">
        <v>3150</v>
      </c>
      <c r="F144" s="21">
        <v>952.39</v>
      </c>
      <c r="G144" s="21">
        <f t="shared" si="36"/>
        <v>2857.17</v>
      </c>
      <c r="H144" s="21">
        <f t="shared" si="37"/>
        <v>2002.39</v>
      </c>
      <c r="I144" s="20">
        <f t="shared" si="38"/>
        <v>6007.17</v>
      </c>
      <c r="J144" s="20"/>
      <c r="K144" s="39"/>
    </row>
    <row r="145" s="1" customFormat="1" ht="20" customHeight="1" spans="1:11">
      <c r="A145" s="19">
        <v>144</v>
      </c>
      <c r="B145" s="35"/>
      <c r="C145" s="20" t="s">
        <v>110</v>
      </c>
      <c r="D145" s="30">
        <v>1050</v>
      </c>
      <c r="E145" s="30">
        <v>3150</v>
      </c>
      <c r="F145" s="21">
        <v>645.91</v>
      </c>
      <c r="G145" s="21">
        <f t="shared" si="36"/>
        <v>1937.73</v>
      </c>
      <c r="H145" s="21">
        <f t="shared" si="37"/>
        <v>1695.91</v>
      </c>
      <c r="I145" s="20">
        <f t="shared" si="38"/>
        <v>5087.73</v>
      </c>
      <c r="J145" s="20"/>
      <c r="K145" s="39"/>
    </row>
    <row r="146" s="1" customFormat="1" ht="20" customHeight="1" spans="1:11">
      <c r="A146" s="19">
        <v>145</v>
      </c>
      <c r="B146" s="35"/>
      <c r="C146" s="20" t="s">
        <v>185</v>
      </c>
      <c r="D146" s="30">
        <v>1050</v>
      </c>
      <c r="E146" s="30">
        <v>3150</v>
      </c>
      <c r="F146" s="21">
        <v>952.39</v>
      </c>
      <c r="G146" s="21">
        <f t="shared" si="36"/>
        <v>2857.17</v>
      </c>
      <c r="H146" s="21">
        <f t="shared" si="37"/>
        <v>2002.39</v>
      </c>
      <c r="I146" s="20">
        <f t="shared" si="38"/>
        <v>6007.17</v>
      </c>
      <c r="J146" s="20"/>
      <c r="K146" s="39"/>
    </row>
    <row r="147" s="1" customFormat="1" ht="20" customHeight="1" spans="1:11">
      <c r="A147" s="19">
        <v>146</v>
      </c>
      <c r="B147" s="34"/>
      <c r="C147" s="20" t="s">
        <v>186</v>
      </c>
      <c r="D147" s="30">
        <v>1050</v>
      </c>
      <c r="E147" s="30">
        <v>3150</v>
      </c>
      <c r="F147" s="21">
        <v>952.39</v>
      </c>
      <c r="G147" s="21">
        <f t="shared" si="36"/>
        <v>2857.17</v>
      </c>
      <c r="H147" s="21">
        <f t="shared" si="37"/>
        <v>2002.39</v>
      </c>
      <c r="I147" s="20">
        <f t="shared" si="38"/>
        <v>6007.17</v>
      </c>
      <c r="J147" s="20"/>
      <c r="K147" s="39"/>
    </row>
    <row r="148" s="1" customFormat="1" ht="20" customHeight="1" spans="1:11">
      <c r="A148" s="19">
        <v>147</v>
      </c>
      <c r="B148" s="47" t="s">
        <v>187</v>
      </c>
      <c r="C148" s="20" t="s">
        <v>188</v>
      </c>
      <c r="D148" s="21">
        <v>1050</v>
      </c>
      <c r="E148" s="21">
        <v>3150</v>
      </c>
      <c r="F148" s="21">
        <v>652.04</v>
      </c>
      <c r="G148" s="21">
        <f t="shared" ref="G148:G153" si="39">F148*3</f>
        <v>1956.12</v>
      </c>
      <c r="H148" s="21">
        <f t="shared" ref="H148:H158" si="40">D148+F148</f>
        <v>1702.04</v>
      </c>
      <c r="I148" s="30">
        <f t="shared" ref="I148:I153" si="41">E148+G148</f>
        <v>5106.12</v>
      </c>
      <c r="J148" s="21">
        <f t="shared" ref="J148:J150" si="42">I148</f>
        <v>5106.12</v>
      </c>
      <c r="K148" s="39"/>
    </row>
    <row r="149" s="1" customFormat="1" ht="20" customHeight="1" spans="1:11">
      <c r="A149" s="19">
        <v>148</v>
      </c>
      <c r="B149" s="19" t="s">
        <v>189</v>
      </c>
      <c r="C149" s="20" t="s">
        <v>190</v>
      </c>
      <c r="D149" s="21">
        <v>1050</v>
      </c>
      <c r="E149" s="21">
        <v>3150</v>
      </c>
      <c r="F149" s="21">
        <v>645.91</v>
      </c>
      <c r="G149" s="21">
        <f t="shared" si="39"/>
        <v>1937.73</v>
      </c>
      <c r="H149" s="21">
        <f t="shared" si="40"/>
        <v>1695.91</v>
      </c>
      <c r="I149" s="30">
        <f t="shared" si="41"/>
        <v>5087.73</v>
      </c>
      <c r="J149" s="21">
        <f t="shared" si="42"/>
        <v>5087.73</v>
      </c>
      <c r="K149" s="39"/>
    </row>
    <row r="150" s="1" customFormat="1" ht="20" customHeight="1" spans="1:11">
      <c r="A150" s="19">
        <v>149</v>
      </c>
      <c r="B150" s="48" t="s">
        <v>191</v>
      </c>
      <c r="C150" s="44" t="s">
        <v>192</v>
      </c>
      <c r="D150" s="21">
        <v>1050</v>
      </c>
      <c r="E150" s="21">
        <v>3150</v>
      </c>
      <c r="F150" s="21">
        <v>652.04</v>
      </c>
      <c r="G150" s="21">
        <f t="shared" si="39"/>
        <v>1956.12</v>
      </c>
      <c r="H150" s="21">
        <f t="shared" si="40"/>
        <v>1702.04</v>
      </c>
      <c r="I150" s="30">
        <f t="shared" si="41"/>
        <v>5106.12</v>
      </c>
      <c r="J150" s="21">
        <f t="shared" si="42"/>
        <v>5106.12</v>
      </c>
      <c r="K150" s="39"/>
    </row>
    <row r="151" s="1" customFormat="1" ht="20" customHeight="1" spans="1:11">
      <c r="A151" s="19">
        <v>150</v>
      </c>
      <c r="B151" s="41" t="s">
        <v>193</v>
      </c>
      <c r="C151" s="20" t="s">
        <v>194</v>
      </c>
      <c r="D151" s="21">
        <v>1050</v>
      </c>
      <c r="E151" s="21">
        <v>3150</v>
      </c>
      <c r="F151" s="21">
        <v>952.39</v>
      </c>
      <c r="G151" s="21">
        <f t="shared" si="39"/>
        <v>2857.17</v>
      </c>
      <c r="H151" s="21">
        <f t="shared" si="40"/>
        <v>2002.39</v>
      </c>
      <c r="I151" s="30">
        <f t="shared" si="41"/>
        <v>6007.17</v>
      </c>
      <c r="J151" s="21">
        <f>SUM(I151:I153)</f>
        <v>18021.51</v>
      </c>
      <c r="K151" s="39"/>
    </row>
    <row r="152" s="1" customFormat="1" ht="20" customHeight="1" spans="1:11">
      <c r="A152" s="19">
        <v>151</v>
      </c>
      <c r="B152" s="41"/>
      <c r="C152" s="23" t="s">
        <v>195</v>
      </c>
      <c r="D152" s="21">
        <v>1050</v>
      </c>
      <c r="E152" s="21">
        <v>3150</v>
      </c>
      <c r="F152" s="21">
        <v>952.39</v>
      </c>
      <c r="G152" s="21">
        <f t="shared" si="39"/>
        <v>2857.17</v>
      </c>
      <c r="H152" s="21">
        <f t="shared" si="40"/>
        <v>2002.39</v>
      </c>
      <c r="I152" s="30">
        <f t="shared" si="41"/>
        <v>6007.17</v>
      </c>
      <c r="J152" s="21"/>
      <c r="K152" s="39"/>
    </row>
    <row r="153" s="1" customFormat="1" ht="20" customHeight="1" spans="1:11">
      <c r="A153" s="19">
        <v>152</v>
      </c>
      <c r="B153" s="41"/>
      <c r="C153" s="23" t="s">
        <v>196</v>
      </c>
      <c r="D153" s="21">
        <v>1050</v>
      </c>
      <c r="E153" s="21">
        <v>3150</v>
      </c>
      <c r="F153" s="21">
        <v>952.39</v>
      </c>
      <c r="G153" s="21">
        <f t="shared" si="39"/>
        <v>2857.17</v>
      </c>
      <c r="H153" s="21">
        <f t="shared" si="40"/>
        <v>2002.39</v>
      </c>
      <c r="I153" s="30">
        <f t="shared" si="41"/>
        <v>6007.17</v>
      </c>
      <c r="J153" s="21"/>
      <c r="K153" s="39"/>
    </row>
    <row r="154" s="1" customFormat="1" ht="20" customHeight="1" spans="1:11">
      <c r="A154" s="19">
        <v>153</v>
      </c>
      <c r="B154" s="33" t="s">
        <v>197</v>
      </c>
      <c r="C154" s="20" t="s">
        <v>198</v>
      </c>
      <c r="D154" s="21">
        <v>1050</v>
      </c>
      <c r="E154" s="21">
        <v>3150</v>
      </c>
      <c r="F154" s="21">
        <v>933.74</v>
      </c>
      <c r="G154" s="21">
        <f t="shared" ref="G154:G160" si="43">F154*3</f>
        <v>2801.22</v>
      </c>
      <c r="H154" s="21">
        <f t="shared" si="40"/>
        <v>1983.74</v>
      </c>
      <c r="I154" s="30">
        <f t="shared" ref="I154:I159" si="44">E154+G154</f>
        <v>5951.22</v>
      </c>
      <c r="J154" s="21">
        <f>SUM(I154:I158)</f>
        <v>28854.66</v>
      </c>
      <c r="K154" s="39"/>
    </row>
    <row r="155" s="1" customFormat="1" ht="20" customHeight="1" spans="1:11">
      <c r="A155" s="19">
        <v>154</v>
      </c>
      <c r="B155" s="35"/>
      <c r="C155" s="20" t="s">
        <v>98</v>
      </c>
      <c r="D155" s="21">
        <v>1050</v>
      </c>
      <c r="E155" s="21">
        <v>3150</v>
      </c>
      <c r="F155" s="21">
        <v>933.74</v>
      </c>
      <c r="G155" s="21">
        <f t="shared" si="43"/>
        <v>2801.22</v>
      </c>
      <c r="H155" s="21">
        <f t="shared" si="40"/>
        <v>1983.74</v>
      </c>
      <c r="I155" s="30">
        <f t="shared" si="44"/>
        <v>5951.22</v>
      </c>
      <c r="J155" s="21"/>
      <c r="K155" s="39"/>
    </row>
    <row r="156" s="1" customFormat="1" ht="20" customHeight="1" spans="1:11">
      <c r="A156" s="19">
        <v>155</v>
      </c>
      <c r="B156" s="35"/>
      <c r="C156" s="20" t="s">
        <v>199</v>
      </c>
      <c r="D156" s="21">
        <v>1050</v>
      </c>
      <c r="E156" s="21">
        <v>3150</v>
      </c>
      <c r="F156" s="21">
        <v>633.26</v>
      </c>
      <c r="G156" s="21">
        <f t="shared" si="43"/>
        <v>1899.78</v>
      </c>
      <c r="H156" s="21">
        <f t="shared" si="40"/>
        <v>1683.26</v>
      </c>
      <c r="I156" s="30">
        <f t="shared" si="44"/>
        <v>5049.78</v>
      </c>
      <c r="J156" s="21"/>
      <c r="K156" s="39"/>
    </row>
    <row r="157" s="1" customFormat="1" ht="20" customHeight="1" spans="1:11">
      <c r="A157" s="19">
        <v>156</v>
      </c>
      <c r="B157" s="35"/>
      <c r="C157" s="20" t="s">
        <v>200</v>
      </c>
      <c r="D157" s="21">
        <v>1050</v>
      </c>
      <c r="E157" s="21">
        <v>3150</v>
      </c>
      <c r="F157" s="21">
        <v>933.74</v>
      </c>
      <c r="G157" s="21">
        <f t="shared" si="43"/>
        <v>2801.22</v>
      </c>
      <c r="H157" s="21">
        <f t="shared" si="40"/>
        <v>1983.74</v>
      </c>
      <c r="I157" s="30">
        <f t="shared" si="44"/>
        <v>5951.22</v>
      </c>
      <c r="J157" s="21"/>
      <c r="K157" s="39"/>
    </row>
    <row r="158" s="1" customFormat="1" ht="20" customHeight="1" spans="1:11">
      <c r="A158" s="19">
        <v>157</v>
      </c>
      <c r="B158" s="34"/>
      <c r="C158" s="20" t="s">
        <v>201</v>
      </c>
      <c r="D158" s="21">
        <v>1050</v>
      </c>
      <c r="E158" s="21">
        <v>3150</v>
      </c>
      <c r="F158" s="21">
        <v>933.74</v>
      </c>
      <c r="G158" s="21">
        <f t="shared" si="43"/>
        <v>2801.22</v>
      </c>
      <c r="H158" s="21">
        <f t="shared" si="40"/>
        <v>1983.74</v>
      </c>
      <c r="I158" s="30">
        <f t="shared" si="44"/>
        <v>5951.22</v>
      </c>
      <c r="J158" s="21"/>
      <c r="K158" s="39"/>
    </row>
    <row r="159" s="1" customFormat="1" ht="20" customHeight="1" spans="1:11">
      <c r="A159" s="19">
        <v>158</v>
      </c>
      <c r="B159" s="19" t="s">
        <v>202</v>
      </c>
      <c r="C159" s="20" t="s">
        <v>203</v>
      </c>
      <c r="D159" s="21">
        <v>1050</v>
      </c>
      <c r="E159" s="21">
        <v>3150</v>
      </c>
      <c r="F159" s="21">
        <v>645.91</v>
      </c>
      <c r="G159" s="21">
        <f t="shared" si="43"/>
        <v>1937.73</v>
      </c>
      <c r="H159" s="21">
        <v>1604.85</v>
      </c>
      <c r="I159" s="20">
        <f t="shared" si="44"/>
        <v>5087.73</v>
      </c>
      <c r="J159" s="30">
        <f>I159</f>
        <v>5087.73</v>
      </c>
      <c r="K159" s="39"/>
    </row>
    <row r="160" s="1" customFormat="1" ht="20" customHeight="1" spans="1:11">
      <c r="A160" s="19">
        <v>159</v>
      </c>
      <c r="B160" s="49" t="s">
        <v>204</v>
      </c>
      <c r="C160" s="23" t="s">
        <v>205</v>
      </c>
      <c r="D160" s="30">
        <v>1050</v>
      </c>
      <c r="E160" s="30">
        <v>3150</v>
      </c>
      <c r="F160" s="21">
        <v>639.27</v>
      </c>
      <c r="G160" s="21">
        <f t="shared" si="43"/>
        <v>1917.81</v>
      </c>
      <c r="H160" s="21">
        <f>D160+F160</f>
        <v>1689.27</v>
      </c>
      <c r="I160" s="20">
        <f t="shared" ref="I160:I179" si="45">E160+G160</f>
        <v>5067.81</v>
      </c>
      <c r="J160" s="21">
        <f>I160</f>
        <v>5067.81</v>
      </c>
      <c r="K160" s="39"/>
    </row>
    <row r="161" s="1" customFormat="1" ht="20" customHeight="1" spans="1:11">
      <c r="A161" s="19">
        <v>160</v>
      </c>
      <c r="B161" s="33" t="s">
        <v>206</v>
      </c>
      <c r="C161" s="42" t="s">
        <v>207</v>
      </c>
      <c r="D161" s="21">
        <v>1050</v>
      </c>
      <c r="E161" s="21">
        <v>3150</v>
      </c>
      <c r="F161" s="21">
        <v>652.04</v>
      </c>
      <c r="G161" s="21">
        <f t="shared" ref="G161:G164" si="46">F161*3</f>
        <v>1956.12</v>
      </c>
      <c r="H161" s="21">
        <f t="shared" ref="H161:H164" si="47">D161+F161</f>
        <v>1702.04</v>
      </c>
      <c r="I161" s="30">
        <f t="shared" si="45"/>
        <v>5106.12</v>
      </c>
      <c r="J161" s="21">
        <f>SUM(I161:I163)</f>
        <v>15318.36</v>
      </c>
      <c r="K161" s="39"/>
    </row>
    <row r="162" s="1" customFormat="1" ht="20" customHeight="1" spans="1:11">
      <c r="A162" s="19">
        <v>161</v>
      </c>
      <c r="B162" s="35"/>
      <c r="C162" s="24" t="s">
        <v>208</v>
      </c>
      <c r="D162" s="21">
        <v>1050</v>
      </c>
      <c r="E162" s="21">
        <v>3150</v>
      </c>
      <c r="F162" s="21">
        <v>652.04</v>
      </c>
      <c r="G162" s="21">
        <f t="shared" si="46"/>
        <v>1956.12</v>
      </c>
      <c r="H162" s="21">
        <f t="shared" si="47"/>
        <v>1702.04</v>
      </c>
      <c r="I162" s="30">
        <f t="shared" si="45"/>
        <v>5106.12</v>
      </c>
      <c r="J162" s="21"/>
      <c r="K162" s="39"/>
    </row>
    <row r="163" s="1" customFormat="1" ht="20" customHeight="1" spans="1:11">
      <c r="A163" s="19">
        <v>162</v>
      </c>
      <c r="B163" s="34"/>
      <c r="C163" s="24" t="s">
        <v>209</v>
      </c>
      <c r="D163" s="21">
        <v>1050</v>
      </c>
      <c r="E163" s="21">
        <v>3150</v>
      </c>
      <c r="F163" s="21">
        <v>652.04</v>
      </c>
      <c r="G163" s="21">
        <f t="shared" si="46"/>
        <v>1956.12</v>
      </c>
      <c r="H163" s="21">
        <f t="shared" si="47"/>
        <v>1702.04</v>
      </c>
      <c r="I163" s="30">
        <f t="shared" si="45"/>
        <v>5106.12</v>
      </c>
      <c r="J163" s="21"/>
      <c r="K163" s="39"/>
    </row>
    <row r="164" s="1" customFormat="1" ht="20" customHeight="1" spans="1:11">
      <c r="A164" s="19">
        <v>163</v>
      </c>
      <c r="B164" s="19" t="s">
        <v>210</v>
      </c>
      <c r="C164" s="20" t="s">
        <v>211</v>
      </c>
      <c r="D164" s="30">
        <v>1050</v>
      </c>
      <c r="E164" s="30">
        <v>3150</v>
      </c>
      <c r="F164" s="21">
        <v>633.26</v>
      </c>
      <c r="G164" s="21">
        <f t="shared" si="46"/>
        <v>1899.78</v>
      </c>
      <c r="H164" s="21">
        <f t="shared" si="47"/>
        <v>1683.26</v>
      </c>
      <c r="I164" s="30">
        <f t="shared" si="45"/>
        <v>5049.78</v>
      </c>
      <c r="J164" s="21">
        <f>I164</f>
        <v>5049.78</v>
      </c>
      <c r="K164" s="39"/>
    </row>
    <row r="165" s="1" customFormat="1" ht="20" customHeight="1" spans="1:11">
      <c r="A165" s="19">
        <v>164</v>
      </c>
      <c r="B165" s="50" t="s">
        <v>212</v>
      </c>
      <c r="C165" s="23" t="s">
        <v>213</v>
      </c>
      <c r="D165" s="21">
        <v>1050</v>
      </c>
      <c r="E165" s="21">
        <v>3150</v>
      </c>
      <c r="F165" s="21">
        <v>639.27</v>
      </c>
      <c r="G165" s="21">
        <f t="shared" ref="G165:G169" si="48">F165*3</f>
        <v>1917.81</v>
      </c>
      <c r="H165" s="21">
        <f t="shared" ref="H165:H167" si="49">F165+D165</f>
        <v>1689.27</v>
      </c>
      <c r="I165" s="30">
        <f t="shared" si="45"/>
        <v>5067.81</v>
      </c>
      <c r="J165" s="21">
        <f>SUM(I165:I166)</f>
        <v>11037.06</v>
      </c>
      <c r="K165" s="39"/>
    </row>
    <row r="166" s="1" customFormat="1" ht="20" customHeight="1" spans="1:11">
      <c r="A166" s="19">
        <v>165</v>
      </c>
      <c r="B166" s="51"/>
      <c r="C166" s="23" t="s">
        <v>214</v>
      </c>
      <c r="D166" s="30">
        <v>1050</v>
      </c>
      <c r="E166" s="30">
        <v>3150</v>
      </c>
      <c r="F166" s="21">
        <v>939.75</v>
      </c>
      <c r="G166" s="21">
        <f t="shared" si="48"/>
        <v>2819.25</v>
      </c>
      <c r="H166" s="21">
        <f t="shared" si="49"/>
        <v>1989.75</v>
      </c>
      <c r="I166" s="30">
        <f t="shared" si="45"/>
        <v>5969.25</v>
      </c>
      <c r="J166" s="21"/>
      <c r="K166" s="39"/>
    </row>
    <row r="167" s="1" customFormat="1" ht="20" customHeight="1" spans="1:11">
      <c r="A167" s="19">
        <v>166</v>
      </c>
      <c r="B167" s="52" t="s">
        <v>215</v>
      </c>
      <c r="C167" s="23" t="s">
        <v>216</v>
      </c>
      <c r="D167" s="30">
        <v>1050</v>
      </c>
      <c r="E167" s="30">
        <v>3150</v>
      </c>
      <c r="F167" s="21">
        <v>652.04</v>
      </c>
      <c r="G167" s="21">
        <f t="shared" si="48"/>
        <v>1956.12</v>
      </c>
      <c r="H167" s="21">
        <f t="shared" si="49"/>
        <v>1702.04</v>
      </c>
      <c r="I167" s="30">
        <f t="shared" si="45"/>
        <v>5106.12</v>
      </c>
      <c r="J167" s="21">
        <f>I167</f>
        <v>5106.12</v>
      </c>
      <c r="K167" s="39"/>
    </row>
    <row r="168" s="1" customFormat="1" ht="20" customHeight="1" spans="1:11">
      <c r="A168" s="19">
        <v>167</v>
      </c>
      <c r="B168" s="29" t="s">
        <v>217</v>
      </c>
      <c r="C168" s="24" t="s">
        <v>218</v>
      </c>
      <c r="D168" s="30">
        <v>1050</v>
      </c>
      <c r="E168" s="30">
        <v>3150</v>
      </c>
      <c r="F168" s="21">
        <v>645.91</v>
      </c>
      <c r="G168" s="21">
        <f t="shared" si="48"/>
        <v>1937.73</v>
      </c>
      <c r="H168" s="21">
        <f>D168+F168</f>
        <v>1695.91</v>
      </c>
      <c r="I168" s="30">
        <f t="shared" si="45"/>
        <v>5087.73</v>
      </c>
      <c r="J168" s="21">
        <f>SUM(I168:I169)</f>
        <v>10175.46</v>
      </c>
      <c r="K168" s="39"/>
    </row>
    <row r="169" s="1" customFormat="1" ht="20" customHeight="1" spans="1:11">
      <c r="A169" s="19">
        <v>168</v>
      </c>
      <c r="B169" s="32"/>
      <c r="C169" s="24" t="s">
        <v>219</v>
      </c>
      <c r="D169" s="30">
        <v>1050</v>
      </c>
      <c r="E169" s="30">
        <v>3150</v>
      </c>
      <c r="F169" s="21">
        <v>645.91</v>
      </c>
      <c r="G169" s="21">
        <f t="shared" si="48"/>
        <v>1937.73</v>
      </c>
      <c r="H169" s="21">
        <f>D169+F169</f>
        <v>1695.91</v>
      </c>
      <c r="I169" s="30">
        <f t="shared" si="45"/>
        <v>5087.73</v>
      </c>
      <c r="J169" s="21"/>
      <c r="K169" s="39"/>
    </row>
    <row r="170" s="1" customFormat="1" ht="20" customHeight="1" spans="1:11">
      <c r="A170" s="19">
        <v>169</v>
      </c>
      <c r="B170" s="53" t="s">
        <v>220</v>
      </c>
      <c r="C170" s="24" t="s">
        <v>221</v>
      </c>
      <c r="D170" s="21">
        <v>1050</v>
      </c>
      <c r="E170" s="21">
        <v>3150</v>
      </c>
      <c r="F170" s="21">
        <v>652.04</v>
      </c>
      <c r="G170" s="21">
        <f t="shared" ref="G170:G175" si="50">F170*3</f>
        <v>1956.12</v>
      </c>
      <c r="H170" s="21">
        <f t="shared" ref="H168:H175" si="51">F170+D170</f>
        <v>1702.04</v>
      </c>
      <c r="I170" s="20">
        <f t="shared" si="45"/>
        <v>5106.12</v>
      </c>
      <c r="J170" s="21">
        <f>SUM(I170:I175)</f>
        <v>30636.72</v>
      </c>
      <c r="K170" s="39"/>
    </row>
    <row r="171" s="1" customFormat="1" ht="20" customHeight="1" spans="1:11">
      <c r="A171" s="19">
        <v>170</v>
      </c>
      <c r="B171" s="54"/>
      <c r="C171" s="24" t="s">
        <v>222</v>
      </c>
      <c r="D171" s="21">
        <v>1050</v>
      </c>
      <c r="E171" s="21">
        <v>3150</v>
      </c>
      <c r="F171" s="21">
        <v>652.04</v>
      </c>
      <c r="G171" s="21">
        <f t="shared" si="50"/>
        <v>1956.12</v>
      </c>
      <c r="H171" s="21">
        <f t="shared" si="51"/>
        <v>1702.04</v>
      </c>
      <c r="I171" s="20">
        <f t="shared" si="45"/>
        <v>5106.12</v>
      </c>
      <c r="J171" s="21"/>
      <c r="K171" s="39"/>
    </row>
    <row r="172" s="1" customFormat="1" ht="20" customHeight="1" spans="1:11">
      <c r="A172" s="19">
        <v>171</v>
      </c>
      <c r="B172" s="54"/>
      <c r="C172" s="24" t="s">
        <v>223</v>
      </c>
      <c r="D172" s="21">
        <v>1050</v>
      </c>
      <c r="E172" s="21">
        <v>3150</v>
      </c>
      <c r="F172" s="21">
        <v>652.04</v>
      </c>
      <c r="G172" s="21">
        <f t="shared" si="50"/>
        <v>1956.12</v>
      </c>
      <c r="H172" s="21">
        <f t="shared" si="51"/>
        <v>1702.04</v>
      </c>
      <c r="I172" s="20">
        <f t="shared" si="45"/>
        <v>5106.12</v>
      </c>
      <c r="J172" s="21"/>
      <c r="K172" s="39"/>
    </row>
    <row r="173" s="1" customFormat="1" ht="20" customHeight="1" spans="1:11">
      <c r="A173" s="19">
        <v>172</v>
      </c>
      <c r="B173" s="54"/>
      <c r="C173" s="24" t="s">
        <v>224</v>
      </c>
      <c r="D173" s="21">
        <v>1050</v>
      </c>
      <c r="E173" s="21">
        <v>3150</v>
      </c>
      <c r="F173" s="21">
        <v>652.04</v>
      </c>
      <c r="G173" s="21">
        <f t="shared" si="50"/>
        <v>1956.12</v>
      </c>
      <c r="H173" s="21">
        <f t="shared" si="51"/>
        <v>1702.04</v>
      </c>
      <c r="I173" s="20">
        <f t="shared" si="45"/>
        <v>5106.12</v>
      </c>
      <c r="J173" s="21"/>
      <c r="K173" s="39"/>
    </row>
    <row r="174" s="1" customFormat="1" ht="20" customHeight="1" spans="1:11">
      <c r="A174" s="19">
        <v>173</v>
      </c>
      <c r="B174" s="54"/>
      <c r="C174" s="24" t="s">
        <v>225</v>
      </c>
      <c r="D174" s="21">
        <v>1050</v>
      </c>
      <c r="E174" s="21">
        <v>3150</v>
      </c>
      <c r="F174" s="21">
        <v>652.04</v>
      </c>
      <c r="G174" s="21">
        <f t="shared" si="50"/>
        <v>1956.12</v>
      </c>
      <c r="H174" s="21">
        <f t="shared" si="51"/>
        <v>1702.04</v>
      </c>
      <c r="I174" s="20">
        <f t="shared" si="45"/>
        <v>5106.12</v>
      </c>
      <c r="J174" s="21"/>
      <c r="K174" s="39"/>
    </row>
    <row r="175" s="1" customFormat="1" ht="20" customHeight="1" spans="1:11">
      <c r="A175" s="19">
        <v>174</v>
      </c>
      <c r="B175" s="54"/>
      <c r="C175" s="24" t="s">
        <v>226</v>
      </c>
      <c r="D175" s="21">
        <v>1050</v>
      </c>
      <c r="E175" s="21">
        <v>3150</v>
      </c>
      <c r="F175" s="21">
        <v>652.04</v>
      </c>
      <c r="G175" s="21">
        <f t="shared" si="50"/>
        <v>1956.12</v>
      </c>
      <c r="H175" s="21">
        <f t="shared" si="51"/>
        <v>1702.04</v>
      </c>
      <c r="I175" s="20">
        <f t="shared" si="45"/>
        <v>5106.12</v>
      </c>
      <c r="J175" s="21"/>
      <c r="K175" s="39"/>
    </row>
    <row r="176" s="1" customFormat="1" ht="20" customHeight="1" spans="1:11">
      <c r="A176" s="19">
        <v>175</v>
      </c>
      <c r="B176" s="55" t="s">
        <v>227</v>
      </c>
      <c r="C176" s="24" t="s">
        <v>228</v>
      </c>
      <c r="D176" s="30">
        <v>1050</v>
      </c>
      <c r="E176" s="30">
        <v>3150</v>
      </c>
      <c r="F176" s="21">
        <v>639.27</v>
      </c>
      <c r="G176" s="21">
        <f t="shared" ref="G176:G178" si="52">F176*3</f>
        <v>1917.81</v>
      </c>
      <c r="H176" s="21">
        <f t="shared" ref="H176:H178" si="53">D176+F176</f>
        <v>1689.27</v>
      </c>
      <c r="I176" s="20">
        <f t="shared" ref="I176:I181" si="54">E176+G176</f>
        <v>5067.81</v>
      </c>
      <c r="J176" s="21">
        <f>SUM(I176:I178)</f>
        <v>16104.87</v>
      </c>
      <c r="K176" s="39"/>
    </row>
    <row r="177" s="1" customFormat="1" ht="20" customHeight="1" spans="1:11">
      <c r="A177" s="19">
        <v>176</v>
      </c>
      <c r="B177" s="56"/>
      <c r="C177" s="24" t="s">
        <v>229</v>
      </c>
      <c r="D177" s="30">
        <v>1050</v>
      </c>
      <c r="E177" s="30">
        <v>3150</v>
      </c>
      <c r="F177" s="21">
        <v>639.27</v>
      </c>
      <c r="G177" s="21">
        <f t="shared" si="52"/>
        <v>1917.81</v>
      </c>
      <c r="H177" s="21">
        <f t="shared" si="53"/>
        <v>1689.27</v>
      </c>
      <c r="I177" s="20">
        <f t="shared" si="54"/>
        <v>5067.81</v>
      </c>
      <c r="J177" s="21"/>
      <c r="K177" s="39"/>
    </row>
    <row r="178" s="1" customFormat="1" ht="20" customHeight="1" spans="1:11">
      <c r="A178" s="19">
        <v>177</v>
      </c>
      <c r="B178" s="56"/>
      <c r="C178" s="24" t="s">
        <v>230</v>
      </c>
      <c r="D178" s="30">
        <v>1050</v>
      </c>
      <c r="E178" s="30">
        <v>3150</v>
      </c>
      <c r="F178" s="21">
        <v>939.75</v>
      </c>
      <c r="G178" s="21">
        <f t="shared" si="52"/>
        <v>2819.25</v>
      </c>
      <c r="H178" s="21">
        <f t="shared" si="53"/>
        <v>1989.75</v>
      </c>
      <c r="I178" s="20">
        <f t="shared" si="54"/>
        <v>5969.25</v>
      </c>
      <c r="J178" s="21"/>
      <c r="K178" s="39"/>
    </row>
    <row r="179" s="1" customFormat="1" ht="20" customHeight="1" spans="1:11">
      <c r="A179" s="19">
        <v>178</v>
      </c>
      <c r="B179" s="55" t="s">
        <v>231</v>
      </c>
      <c r="C179" s="24" t="s">
        <v>232</v>
      </c>
      <c r="D179" s="21">
        <v>1050</v>
      </c>
      <c r="E179" s="21">
        <v>3150</v>
      </c>
      <c r="F179" s="21">
        <v>952.52</v>
      </c>
      <c r="G179" s="21">
        <f t="shared" ref="G179:G181" si="55">F179*3</f>
        <v>2857.56</v>
      </c>
      <c r="H179" s="21">
        <f t="shared" ref="H179:H181" si="56">D179+F179</f>
        <v>2002.52</v>
      </c>
      <c r="I179" s="20">
        <f t="shared" si="54"/>
        <v>6007.56</v>
      </c>
      <c r="J179" s="21">
        <f>SUM(I179:I180)</f>
        <v>11113.68</v>
      </c>
      <c r="K179" s="39"/>
    </row>
    <row r="180" s="1" customFormat="1" ht="20" customHeight="1" spans="1:11">
      <c r="A180" s="19">
        <v>179</v>
      </c>
      <c r="B180" s="57"/>
      <c r="C180" s="24" t="s">
        <v>233</v>
      </c>
      <c r="D180" s="30">
        <v>1050</v>
      </c>
      <c r="E180" s="30">
        <v>3150</v>
      </c>
      <c r="F180" s="21">
        <v>652.04</v>
      </c>
      <c r="G180" s="21">
        <f t="shared" si="55"/>
        <v>1956.12</v>
      </c>
      <c r="H180" s="21">
        <f t="shared" si="56"/>
        <v>1702.04</v>
      </c>
      <c r="I180" s="20">
        <f t="shared" si="54"/>
        <v>5106.12</v>
      </c>
      <c r="J180" s="21"/>
      <c r="K180" s="39"/>
    </row>
    <row r="181" s="1" customFormat="1" ht="20" customHeight="1" spans="1:11">
      <c r="A181" s="19">
        <v>180</v>
      </c>
      <c r="B181" s="57" t="s">
        <v>234</v>
      </c>
      <c r="C181" s="24" t="s">
        <v>47</v>
      </c>
      <c r="D181" s="21">
        <v>1050</v>
      </c>
      <c r="E181" s="21">
        <v>3150</v>
      </c>
      <c r="F181" s="21">
        <v>633.26</v>
      </c>
      <c r="G181" s="21">
        <f t="shared" si="55"/>
        <v>1899.78</v>
      </c>
      <c r="H181" s="21">
        <f t="shared" si="56"/>
        <v>1683.26</v>
      </c>
      <c r="I181" s="30">
        <f t="shared" si="54"/>
        <v>5049.78</v>
      </c>
      <c r="J181" s="21">
        <f>I181</f>
        <v>5049.78</v>
      </c>
      <c r="K181" s="39"/>
    </row>
    <row r="182" s="1" customFormat="1" ht="20" customHeight="1" spans="1:11">
      <c r="A182" s="19">
        <v>181</v>
      </c>
      <c r="B182" s="56" t="s">
        <v>235</v>
      </c>
      <c r="C182" s="24" t="s">
        <v>236</v>
      </c>
      <c r="D182" s="30">
        <v>1050</v>
      </c>
      <c r="E182" s="30">
        <v>3150</v>
      </c>
      <c r="F182" s="21">
        <v>939.75</v>
      </c>
      <c r="G182" s="21">
        <f t="shared" ref="G182:G184" si="57">F182*3</f>
        <v>2819.25</v>
      </c>
      <c r="H182" s="21">
        <f t="shared" ref="H182:H184" si="58">D182+F182</f>
        <v>1989.75</v>
      </c>
      <c r="I182" s="30">
        <f t="shared" ref="I182:I187" si="59">H182*3</f>
        <v>5969.25</v>
      </c>
      <c r="J182" s="21">
        <f>SUM(I182:I184)</f>
        <v>17907.75</v>
      </c>
      <c r="K182" s="39"/>
    </row>
    <row r="183" s="1" customFormat="1" ht="20" customHeight="1" spans="1:11">
      <c r="A183" s="19">
        <v>182</v>
      </c>
      <c r="B183" s="56"/>
      <c r="C183" s="24" t="s">
        <v>237</v>
      </c>
      <c r="D183" s="21">
        <v>1050</v>
      </c>
      <c r="E183" s="21">
        <v>3150</v>
      </c>
      <c r="F183" s="21">
        <v>939.75</v>
      </c>
      <c r="G183" s="21">
        <f t="shared" si="57"/>
        <v>2819.25</v>
      </c>
      <c r="H183" s="21">
        <f t="shared" si="58"/>
        <v>1989.75</v>
      </c>
      <c r="I183" s="30">
        <f t="shared" si="59"/>
        <v>5969.25</v>
      </c>
      <c r="J183" s="21"/>
      <c r="K183" s="39"/>
    </row>
    <row r="184" s="1" customFormat="1" ht="20" customHeight="1" spans="1:11">
      <c r="A184" s="19">
        <v>183</v>
      </c>
      <c r="B184" s="57"/>
      <c r="C184" s="24" t="s">
        <v>238</v>
      </c>
      <c r="D184" s="30">
        <v>1050</v>
      </c>
      <c r="E184" s="30">
        <v>3150</v>
      </c>
      <c r="F184" s="21">
        <v>939.75</v>
      </c>
      <c r="G184" s="21">
        <f t="shared" si="57"/>
        <v>2819.25</v>
      </c>
      <c r="H184" s="21">
        <f t="shared" si="58"/>
        <v>1989.75</v>
      </c>
      <c r="I184" s="30">
        <f t="shared" si="59"/>
        <v>5969.25</v>
      </c>
      <c r="J184" s="21"/>
      <c r="K184" s="39"/>
    </row>
    <row r="185" s="1" customFormat="1" ht="20" customHeight="1" spans="1:11">
      <c r="A185" s="19">
        <v>184</v>
      </c>
      <c r="B185" s="56" t="s">
        <v>239</v>
      </c>
      <c r="C185" s="24" t="s">
        <v>240</v>
      </c>
      <c r="D185" s="30">
        <v>1050</v>
      </c>
      <c r="E185" s="30">
        <v>3150</v>
      </c>
      <c r="F185" s="21">
        <v>639.27</v>
      </c>
      <c r="G185" s="21">
        <f t="shared" ref="G185:G187" si="60">F185*3</f>
        <v>1917.81</v>
      </c>
      <c r="H185" s="21">
        <f t="shared" ref="H185:H187" si="61">D185+F185</f>
        <v>1689.27</v>
      </c>
      <c r="I185" s="30">
        <f t="shared" si="59"/>
        <v>5067.81</v>
      </c>
      <c r="J185" s="21">
        <f>SUM(I185:I187)</f>
        <v>15203.43</v>
      </c>
      <c r="K185" s="39"/>
    </row>
    <row r="186" s="1" customFormat="1" ht="20" customHeight="1" spans="1:11">
      <c r="A186" s="19">
        <v>185</v>
      </c>
      <c r="B186" s="56"/>
      <c r="C186" s="24" t="s">
        <v>241</v>
      </c>
      <c r="D186" s="21">
        <v>1050</v>
      </c>
      <c r="E186" s="21">
        <v>3150</v>
      </c>
      <c r="F186" s="21">
        <v>639.27</v>
      </c>
      <c r="G186" s="21">
        <f t="shared" si="60"/>
        <v>1917.81</v>
      </c>
      <c r="H186" s="21">
        <f t="shared" si="61"/>
        <v>1689.27</v>
      </c>
      <c r="I186" s="30">
        <f t="shared" si="59"/>
        <v>5067.81</v>
      </c>
      <c r="J186" s="21"/>
      <c r="K186" s="39"/>
    </row>
    <row r="187" s="1" customFormat="1" ht="20" customHeight="1" spans="1:11">
      <c r="A187" s="19">
        <v>186</v>
      </c>
      <c r="B187" s="56"/>
      <c r="C187" s="24" t="s">
        <v>98</v>
      </c>
      <c r="D187" s="21">
        <v>1050</v>
      </c>
      <c r="E187" s="21">
        <v>3150</v>
      </c>
      <c r="F187" s="21">
        <v>639.27</v>
      </c>
      <c r="G187" s="21">
        <f t="shared" si="60"/>
        <v>1917.81</v>
      </c>
      <c r="H187" s="21">
        <f t="shared" si="61"/>
        <v>1689.27</v>
      </c>
      <c r="I187" s="30">
        <f t="shared" si="59"/>
        <v>5067.81</v>
      </c>
      <c r="J187" s="21"/>
      <c r="K187" s="39"/>
    </row>
    <row r="188" s="1" customFormat="1" ht="20" customHeight="1" spans="1:11">
      <c r="A188" s="19">
        <v>187</v>
      </c>
      <c r="B188" s="55" t="s">
        <v>242</v>
      </c>
      <c r="C188" s="24" t="s">
        <v>243</v>
      </c>
      <c r="D188" s="30">
        <v>1050</v>
      </c>
      <c r="E188" s="30">
        <v>3150</v>
      </c>
      <c r="F188" s="21">
        <v>639.27</v>
      </c>
      <c r="G188" s="21">
        <f t="shared" ref="G188:G193" si="62">F188*3</f>
        <v>1917.81</v>
      </c>
      <c r="H188" s="21">
        <f t="shared" ref="H188:H193" si="63">D188+F188</f>
        <v>1689.27</v>
      </c>
      <c r="I188" s="20">
        <f t="shared" ref="I188:I193" si="64">E188+G188</f>
        <v>5067.81</v>
      </c>
      <c r="J188" s="21">
        <f>SUM(I188:I192)</f>
        <v>26240.49</v>
      </c>
      <c r="K188" s="39"/>
    </row>
    <row r="189" s="1" customFormat="1" ht="20" customHeight="1" spans="1:11">
      <c r="A189" s="19">
        <v>188</v>
      </c>
      <c r="B189" s="56"/>
      <c r="C189" s="24" t="s">
        <v>244</v>
      </c>
      <c r="D189" s="30">
        <v>1050</v>
      </c>
      <c r="E189" s="30">
        <v>3150</v>
      </c>
      <c r="F189" s="21">
        <v>939.75</v>
      </c>
      <c r="G189" s="21">
        <f t="shared" si="62"/>
        <v>2819.25</v>
      </c>
      <c r="H189" s="21">
        <f t="shared" si="63"/>
        <v>1989.75</v>
      </c>
      <c r="I189" s="20">
        <f t="shared" si="64"/>
        <v>5969.25</v>
      </c>
      <c r="J189" s="21"/>
      <c r="K189" s="39"/>
    </row>
    <row r="190" s="1" customFormat="1" ht="20" customHeight="1" spans="1:11">
      <c r="A190" s="19">
        <v>189</v>
      </c>
      <c r="B190" s="56"/>
      <c r="C190" s="24" t="s">
        <v>245</v>
      </c>
      <c r="D190" s="30">
        <v>1050</v>
      </c>
      <c r="E190" s="30">
        <v>3150</v>
      </c>
      <c r="F190" s="21">
        <v>639.27</v>
      </c>
      <c r="G190" s="21">
        <f t="shared" si="62"/>
        <v>1917.81</v>
      </c>
      <c r="H190" s="21">
        <f t="shared" si="63"/>
        <v>1689.27</v>
      </c>
      <c r="I190" s="20">
        <f t="shared" si="64"/>
        <v>5067.81</v>
      </c>
      <c r="J190" s="21"/>
      <c r="K190" s="39"/>
    </row>
    <row r="191" s="1" customFormat="1" ht="20" customHeight="1" spans="1:11">
      <c r="A191" s="19">
        <v>190</v>
      </c>
      <c r="B191" s="56"/>
      <c r="C191" s="25" t="s">
        <v>246</v>
      </c>
      <c r="D191" s="30">
        <v>1050</v>
      </c>
      <c r="E191" s="30">
        <v>3150</v>
      </c>
      <c r="F191" s="21">
        <v>639.27</v>
      </c>
      <c r="G191" s="21">
        <f t="shared" si="62"/>
        <v>1917.81</v>
      </c>
      <c r="H191" s="21">
        <f t="shared" si="63"/>
        <v>1689.27</v>
      </c>
      <c r="I191" s="20">
        <f t="shared" si="64"/>
        <v>5067.81</v>
      </c>
      <c r="J191" s="21"/>
      <c r="K191" s="39"/>
    </row>
    <row r="192" s="1" customFormat="1" ht="20" customHeight="1" spans="1:11">
      <c r="A192" s="19">
        <v>191</v>
      </c>
      <c r="B192" s="57"/>
      <c r="C192" s="25" t="s">
        <v>247</v>
      </c>
      <c r="D192" s="30">
        <v>1050</v>
      </c>
      <c r="E192" s="30">
        <v>3150</v>
      </c>
      <c r="F192" s="21">
        <v>639.27</v>
      </c>
      <c r="G192" s="21">
        <f t="shared" si="62"/>
        <v>1917.81</v>
      </c>
      <c r="H192" s="21">
        <f t="shared" si="63"/>
        <v>1689.27</v>
      </c>
      <c r="I192" s="20">
        <f t="shared" si="64"/>
        <v>5067.81</v>
      </c>
      <c r="J192" s="21"/>
      <c r="K192" s="39"/>
    </row>
    <row r="193" s="1" customFormat="1" ht="20" customHeight="1" spans="1:11">
      <c r="A193" s="19">
        <v>192</v>
      </c>
      <c r="B193" s="48" t="s">
        <v>248</v>
      </c>
      <c r="C193" s="44" t="s">
        <v>249</v>
      </c>
      <c r="D193" s="30">
        <v>1050</v>
      </c>
      <c r="E193" s="30">
        <v>3150</v>
      </c>
      <c r="F193" s="21">
        <v>939.75</v>
      </c>
      <c r="G193" s="21">
        <f t="shared" si="62"/>
        <v>2819.25</v>
      </c>
      <c r="H193" s="21">
        <f t="shared" si="63"/>
        <v>1989.75</v>
      </c>
      <c r="I193" s="20">
        <f t="shared" si="64"/>
        <v>5969.25</v>
      </c>
      <c r="J193" s="21">
        <f>SUM(I193)</f>
        <v>5969.25</v>
      </c>
      <c r="K193" s="39"/>
    </row>
    <row r="194" s="1" customFormat="1" ht="20" customHeight="1" spans="1:11">
      <c r="A194" s="58"/>
      <c r="B194" s="58"/>
      <c r="C194" s="46"/>
      <c r="D194" s="21"/>
      <c r="E194" s="21">
        <f>SUM(E5:E193)</f>
        <v>579600</v>
      </c>
      <c r="F194" s="21"/>
      <c r="G194" s="21">
        <v>405632.99</v>
      </c>
      <c r="H194" s="21"/>
      <c r="I194" s="21">
        <f>SUM(I5:I193)</f>
        <v>985232.990000001</v>
      </c>
      <c r="J194" s="21">
        <f>SUM(J5:J193)</f>
        <v>985232.99</v>
      </c>
      <c r="K194" s="59"/>
    </row>
  </sheetData>
  <mergeCells count="81">
    <mergeCell ref="A1:J1"/>
    <mergeCell ref="H2:I2"/>
    <mergeCell ref="D3:E3"/>
    <mergeCell ref="F3:G3"/>
    <mergeCell ref="H3:I3"/>
    <mergeCell ref="A3:A4"/>
    <mergeCell ref="B3:B4"/>
    <mergeCell ref="B7:B23"/>
    <mergeCell ref="B24:B26"/>
    <mergeCell ref="B27:B32"/>
    <mergeCell ref="B33:B34"/>
    <mergeCell ref="B35:B48"/>
    <mergeCell ref="B49:B52"/>
    <mergeCell ref="B53:B54"/>
    <mergeCell ref="B57:B58"/>
    <mergeCell ref="B59:B63"/>
    <mergeCell ref="B64:B70"/>
    <mergeCell ref="B71:B82"/>
    <mergeCell ref="B83:B84"/>
    <mergeCell ref="B85:B86"/>
    <mergeCell ref="B88:B90"/>
    <mergeCell ref="B91:B93"/>
    <mergeCell ref="B94:B97"/>
    <mergeCell ref="B98:B100"/>
    <mergeCell ref="B101:B107"/>
    <mergeCell ref="B108:B113"/>
    <mergeCell ref="B114:B118"/>
    <mergeCell ref="B122:B124"/>
    <mergeCell ref="B125:B126"/>
    <mergeCell ref="B128:B130"/>
    <mergeCell ref="B131:B142"/>
    <mergeCell ref="B143:B147"/>
    <mergeCell ref="B151:B153"/>
    <mergeCell ref="B154:B158"/>
    <mergeCell ref="B161:B163"/>
    <mergeCell ref="B165:B166"/>
    <mergeCell ref="B168:B169"/>
    <mergeCell ref="B170:B175"/>
    <mergeCell ref="B176:B178"/>
    <mergeCell ref="B179:B180"/>
    <mergeCell ref="B182:B184"/>
    <mergeCell ref="B185:B187"/>
    <mergeCell ref="B188:B192"/>
    <mergeCell ref="C3:C4"/>
    <mergeCell ref="J3:J4"/>
    <mergeCell ref="J7:J23"/>
    <mergeCell ref="J24:J26"/>
    <mergeCell ref="J27:J32"/>
    <mergeCell ref="J33:J34"/>
    <mergeCell ref="J35:J48"/>
    <mergeCell ref="J49:J52"/>
    <mergeCell ref="J53:J54"/>
    <mergeCell ref="J57:J58"/>
    <mergeCell ref="J59:J63"/>
    <mergeCell ref="J64:J70"/>
    <mergeCell ref="J71:J82"/>
    <mergeCell ref="J83:J84"/>
    <mergeCell ref="J85:J86"/>
    <mergeCell ref="J88:J90"/>
    <mergeCell ref="J91:J93"/>
    <mergeCell ref="J94:J97"/>
    <mergeCell ref="J98:J100"/>
    <mergeCell ref="J101:J107"/>
    <mergeCell ref="J108:J113"/>
    <mergeCell ref="J114:J118"/>
    <mergeCell ref="J122:J124"/>
    <mergeCell ref="J125:J126"/>
    <mergeCell ref="J128:J130"/>
    <mergeCell ref="J131:J142"/>
    <mergeCell ref="J143:J147"/>
    <mergeCell ref="J151:J153"/>
    <mergeCell ref="J154:J158"/>
    <mergeCell ref="J161:J163"/>
    <mergeCell ref="J165:J166"/>
    <mergeCell ref="J168:J169"/>
    <mergeCell ref="J170:J175"/>
    <mergeCell ref="J176:J178"/>
    <mergeCell ref="J179:J180"/>
    <mergeCell ref="J182:J184"/>
    <mergeCell ref="J185:J187"/>
    <mergeCell ref="J188:J192"/>
  </mergeCell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2025年第三季度公益岗补贴明细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</dc:creator>
  <cp:lastModifiedBy>Administrator</cp:lastModifiedBy>
  <dcterms:created xsi:type="dcterms:W3CDTF">2017-12-20T06:43:00Z</dcterms:created>
  <dcterms:modified xsi:type="dcterms:W3CDTF">2025-11-11T08:57:10Z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ubyTemplateID">
    <vt:lpwstr>1</vt:lpwstr>
  </property>
  <property fmtid="{D5CDD505-2E9C-101B-9397-08002B2CF9AE}" pid="4" name="ICV">
    <vt:lpwstr>801020D629524148A48F16DB914A798F_13</vt:lpwstr>
  </property>
  <property fmtid="{D5CDD505-2E9C-101B-9397-08002B2CF9AE}" pid="5" name="KSOReadingLayout">
    <vt:bool>true</vt:bool>
  </property>
</Properties>
</file>